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培养计划\致远学院网站旧的培养计划-20180327\"/>
    </mc:Choice>
  </mc:AlternateContent>
  <bookViews>
    <workbookView xWindow="0" yWindow="0" windowWidth="28704" windowHeight="13056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94" i="1" l="1"/>
  <c r="D92" i="1"/>
  <c r="C87" i="1"/>
  <c r="D86" i="1"/>
  <c r="D85" i="1"/>
  <c r="D84" i="1"/>
  <c r="D83" i="1"/>
  <c r="D87" i="1" s="1"/>
  <c r="C80" i="1"/>
  <c r="D79" i="1"/>
  <c r="D80" i="1" s="1"/>
  <c r="C76" i="1"/>
  <c r="D75" i="1"/>
  <c r="D74" i="1"/>
  <c r="D73" i="1"/>
  <c r="D76" i="1" s="1"/>
  <c r="D72" i="1"/>
  <c r="C68" i="1"/>
  <c r="D67" i="1"/>
  <c r="D68" i="1" s="1"/>
  <c r="D62" i="1"/>
  <c r="C62" i="1"/>
  <c r="D44" i="1"/>
  <c r="C44" i="1"/>
  <c r="D32" i="1"/>
  <c r="C32" i="1"/>
  <c r="C23" i="1"/>
  <c r="D22" i="1"/>
  <c r="D21" i="1"/>
  <c r="D18" i="1"/>
  <c r="D17" i="1"/>
  <c r="D16" i="1"/>
  <c r="D15" i="1"/>
  <c r="D14" i="1"/>
  <c r="D13" i="1"/>
  <c r="O10" i="1"/>
  <c r="D10" i="1"/>
  <c r="O9" i="1"/>
  <c r="D9" i="1"/>
  <c r="D23" i="1" s="1"/>
  <c r="D8" i="1"/>
  <c r="O7" i="1"/>
  <c r="M7" i="1"/>
  <c r="N6" i="1"/>
  <c r="M6" i="1"/>
  <c r="N4" i="1"/>
  <c r="M4" i="1"/>
  <c r="N3" i="1"/>
  <c r="M3" i="1"/>
</calcChain>
</file>

<file path=xl/sharedStrings.xml><?xml version="1.0" encoding="utf-8"?>
<sst xmlns="http://schemas.openxmlformats.org/spreadsheetml/2006/main" count="196" uniqueCount="175">
  <si>
    <r>
      <rPr>
        <sz val="10"/>
        <color theme="1"/>
        <rFont val="Times New Roman"/>
        <family val="1"/>
      </rPr>
      <t>2014</t>
    </r>
    <r>
      <rPr>
        <sz val="10"/>
        <color theme="1"/>
        <rFont val="宋体"/>
        <family val="3"/>
        <charset val="134"/>
      </rPr>
      <t>级计算机科学与技术（致远荣誉计划）方向课程教学进程表</t>
    </r>
  </si>
  <si>
    <r>
      <rPr>
        <sz val="10"/>
        <color theme="1"/>
        <rFont val="宋体"/>
        <family val="3"/>
        <charset val="134"/>
      </rPr>
      <t>课程代码</t>
    </r>
  </si>
  <si>
    <r>
      <rPr>
        <sz val="10"/>
        <color theme="1"/>
        <rFont val="宋体"/>
        <family val="3"/>
        <charset val="134"/>
      </rPr>
      <t>课程名称</t>
    </r>
  </si>
  <si>
    <r>
      <rPr>
        <sz val="10"/>
        <color theme="1"/>
        <rFont val="宋体"/>
        <family val="3"/>
        <charset val="134"/>
      </rPr>
      <t>总学分</t>
    </r>
  </si>
  <si>
    <r>
      <rPr>
        <sz val="10"/>
        <color theme="1"/>
        <rFont val="宋体"/>
        <family val="3"/>
        <charset val="134"/>
      </rPr>
      <t>排课学时</t>
    </r>
  </si>
  <si>
    <r>
      <rPr>
        <sz val="10"/>
        <color theme="1"/>
        <rFont val="宋体"/>
        <family val="3"/>
        <charset val="134"/>
      </rPr>
      <t>学时分配</t>
    </r>
  </si>
  <si>
    <r>
      <rPr>
        <sz val="10"/>
        <color theme="1"/>
        <rFont val="宋体"/>
        <family val="3"/>
        <charset val="134"/>
      </rPr>
      <t>推荐学期</t>
    </r>
  </si>
  <si>
    <r>
      <rPr>
        <sz val="10"/>
        <color theme="1"/>
        <rFont val="宋体"/>
        <family val="3"/>
        <charset val="134"/>
      </rPr>
      <t>备注</t>
    </r>
  </si>
  <si>
    <r>
      <rPr>
        <sz val="12"/>
        <color theme="1"/>
        <rFont val="宋体"/>
        <family val="3"/>
        <charset val="134"/>
      </rPr>
      <t>通识教育课程</t>
    </r>
  </si>
  <si>
    <r>
      <rPr>
        <sz val="11"/>
        <color theme="1"/>
        <rFont val="宋体"/>
        <family val="3"/>
        <charset val="134"/>
      </rPr>
      <t>专业基础必修</t>
    </r>
  </si>
  <si>
    <r>
      <rPr>
        <sz val="11"/>
        <color theme="1"/>
        <rFont val="宋体"/>
        <family val="3"/>
        <charset val="134"/>
      </rPr>
      <t>专业核心必修</t>
    </r>
  </si>
  <si>
    <r>
      <rPr>
        <sz val="12"/>
        <color theme="1"/>
        <rFont val="宋体"/>
        <family val="3"/>
        <charset val="134"/>
      </rPr>
      <t>专业实践</t>
    </r>
  </si>
  <si>
    <r>
      <rPr>
        <sz val="10"/>
        <color theme="1"/>
        <rFont val="宋体"/>
        <family val="3"/>
        <charset val="134"/>
      </rPr>
      <t>理论教学</t>
    </r>
  </si>
  <si>
    <r>
      <rPr>
        <sz val="10"/>
        <color theme="1"/>
        <rFont val="宋体"/>
        <family val="3"/>
        <charset val="134"/>
      </rPr>
      <t>实践教学</t>
    </r>
  </si>
  <si>
    <r>
      <rPr>
        <sz val="12"/>
        <color theme="1"/>
        <rFont val="宋体"/>
        <family val="3"/>
        <charset val="134"/>
      </rPr>
      <t>第一学期</t>
    </r>
  </si>
  <si>
    <r>
      <rPr>
        <sz val="10"/>
        <color theme="1"/>
        <rFont val="宋体"/>
        <family val="3"/>
        <charset val="134"/>
      </rPr>
      <t>实验</t>
    </r>
  </si>
  <si>
    <r>
      <rPr>
        <sz val="10"/>
        <color theme="1"/>
        <rFont val="宋体"/>
        <family val="3"/>
        <charset val="134"/>
      </rPr>
      <t>实习</t>
    </r>
  </si>
  <si>
    <r>
      <rPr>
        <sz val="10"/>
        <color theme="1"/>
        <rFont val="宋体"/>
        <family val="3"/>
        <charset val="134"/>
      </rPr>
      <t>其它</t>
    </r>
  </si>
  <si>
    <r>
      <rPr>
        <sz val="12"/>
        <color theme="1"/>
        <rFont val="宋体"/>
        <family val="3"/>
        <charset val="134"/>
      </rPr>
      <t>第二学期</t>
    </r>
  </si>
  <si>
    <r>
      <rPr>
        <b/>
        <sz val="10"/>
        <color theme="1"/>
        <rFont val="宋体"/>
        <family val="3"/>
        <charset val="134"/>
      </rPr>
      <t>通识教育课程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</si>
  <si>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2.5</t>
    </r>
    <r>
      <rPr>
        <sz val="12"/>
        <color theme="1"/>
        <rFont val="宋体"/>
        <family val="3"/>
        <charset val="134"/>
      </rPr>
      <t>学期</t>
    </r>
  </si>
  <si>
    <r>
      <rPr>
        <sz val="10"/>
        <color theme="1"/>
        <rFont val="宋体"/>
        <family val="3"/>
        <charset val="134"/>
      </rPr>
      <t>公共课程</t>
    </r>
  </si>
  <si>
    <r>
      <rPr>
        <sz val="12"/>
        <color theme="1"/>
        <rFont val="宋体"/>
        <family val="3"/>
        <charset val="134"/>
      </rPr>
      <t>第三学期</t>
    </r>
  </si>
  <si>
    <r>
      <rPr>
        <sz val="10"/>
        <color theme="1"/>
        <rFont val="宋体"/>
        <family val="3"/>
        <charset val="134"/>
      </rPr>
      <t>须修满全部下列课程</t>
    </r>
  </si>
  <si>
    <r>
      <rPr>
        <sz val="12"/>
        <color theme="1"/>
        <rFont val="宋体"/>
        <family val="3"/>
        <charset val="134"/>
      </rPr>
      <t>第四学期</t>
    </r>
  </si>
  <si>
    <t xml:space="preserve">TH021 </t>
  </si>
  <si>
    <r>
      <rPr>
        <sz val="10"/>
        <color theme="1"/>
        <rFont val="宋体"/>
        <family val="3"/>
        <charset val="134"/>
      </rPr>
      <t>中国近现代史纲要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</si>
  <si>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4.5</t>
    </r>
    <r>
      <rPr>
        <sz val="12"/>
        <color theme="1"/>
        <rFont val="宋体"/>
        <family val="3"/>
        <charset val="134"/>
      </rPr>
      <t>学期</t>
    </r>
  </si>
  <si>
    <t xml:space="preserve">EN025 </t>
  </si>
  <si>
    <r>
      <rPr>
        <sz val="10"/>
        <color theme="1"/>
        <rFont val="宋体"/>
        <family val="3"/>
        <charset val="134"/>
      </rPr>
      <t>大学基础英语</t>
    </r>
    <r>
      <rPr>
        <sz val="10"/>
        <color theme="1"/>
        <rFont val="Times New Roman"/>
        <family val="1"/>
      </rPr>
      <t>(1)</t>
    </r>
  </si>
  <si>
    <r>
      <rPr>
        <sz val="12"/>
        <color theme="1"/>
        <rFont val="宋体"/>
        <family val="3"/>
        <charset val="134"/>
      </rPr>
      <t>第五学期</t>
    </r>
  </si>
  <si>
    <t xml:space="preserve">PE001 </t>
  </si>
  <si>
    <r>
      <rPr>
        <sz val="10"/>
        <color theme="1"/>
        <rFont val="宋体"/>
        <family val="3"/>
        <charset val="134"/>
      </rPr>
      <t>体育</t>
    </r>
    <r>
      <rPr>
        <sz val="10"/>
        <color theme="1"/>
        <rFont val="Times New Roman"/>
        <family val="1"/>
      </rPr>
      <t>(1)</t>
    </r>
  </si>
  <si>
    <r>
      <rPr>
        <sz val="12"/>
        <color theme="1"/>
        <rFont val="宋体"/>
        <family val="3"/>
        <charset val="134"/>
      </rPr>
      <t>第六学期</t>
    </r>
  </si>
  <si>
    <t>TH009</t>
  </si>
  <si>
    <r>
      <rPr>
        <sz val="10"/>
        <color theme="1"/>
        <rFont val="宋体"/>
        <family val="3"/>
        <charset val="134"/>
      </rPr>
      <t>形势与政策</t>
    </r>
  </si>
  <si>
    <r>
      <rPr>
        <sz val="12"/>
        <color theme="1"/>
        <rFont val="宋体"/>
        <family val="3"/>
        <charset val="134"/>
      </rPr>
      <t>第七学期</t>
    </r>
  </si>
  <si>
    <r>
      <rPr>
        <sz val="12"/>
        <color theme="1"/>
        <rFont val="宋体"/>
        <family val="3"/>
        <charset val="134"/>
      </rPr>
      <t>第八学期</t>
    </r>
  </si>
  <si>
    <t xml:space="preserve">TH000 </t>
  </si>
  <si>
    <r>
      <rPr>
        <sz val="10"/>
        <color theme="1"/>
        <rFont val="宋体"/>
        <family val="3"/>
        <charset val="134"/>
      </rPr>
      <t>思想道德修养与法律基础</t>
    </r>
  </si>
  <si>
    <r>
      <rPr>
        <sz val="12"/>
        <color theme="1"/>
        <rFont val="宋体"/>
        <family val="3"/>
        <charset val="134"/>
      </rPr>
      <t>专业选修课四年要求修满不少于</t>
    </r>
    <r>
      <rPr>
        <sz val="12"/>
        <color theme="1"/>
        <rFont val="Times New Roman"/>
        <family val="1"/>
      </rPr>
      <t>15</t>
    </r>
    <r>
      <rPr>
        <sz val="12"/>
        <color theme="1"/>
        <rFont val="宋体"/>
        <family val="3"/>
        <charset val="134"/>
      </rPr>
      <t>学分，个性化课程四年要求修满不少于</t>
    </r>
    <r>
      <rPr>
        <sz val="12"/>
        <color theme="1"/>
        <rFont val="Times New Roman"/>
        <family val="1"/>
      </rPr>
      <t>9</t>
    </r>
    <r>
      <rPr>
        <sz val="12"/>
        <color theme="1"/>
        <rFont val="宋体"/>
        <family val="3"/>
        <charset val="134"/>
      </rPr>
      <t>学分，其中致远学术报告为个性化必修课。</t>
    </r>
  </si>
  <si>
    <t xml:space="preserve">TH004 </t>
  </si>
  <si>
    <r>
      <rPr>
        <sz val="10"/>
        <color theme="1"/>
        <rFont val="宋体"/>
        <family val="3"/>
        <charset val="134"/>
      </rPr>
      <t>军事理论</t>
    </r>
  </si>
  <si>
    <t xml:space="preserve">EN026 </t>
  </si>
  <si>
    <r>
      <rPr>
        <sz val="10"/>
        <color theme="1"/>
        <rFont val="宋体"/>
        <family val="3"/>
        <charset val="134"/>
      </rPr>
      <t>大学基础英语</t>
    </r>
    <r>
      <rPr>
        <sz val="10"/>
        <color theme="1"/>
        <rFont val="Times New Roman"/>
        <family val="1"/>
      </rPr>
      <t>(2)</t>
    </r>
  </si>
  <si>
    <t xml:space="preserve">PE002 </t>
  </si>
  <si>
    <r>
      <rPr>
        <sz val="10"/>
        <color theme="1"/>
        <rFont val="宋体"/>
        <family val="3"/>
        <charset val="134"/>
      </rPr>
      <t>体育</t>
    </r>
    <r>
      <rPr>
        <sz val="10"/>
        <color theme="1"/>
        <rFont val="Times New Roman"/>
        <family val="1"/>
      </rPr>
      <t>(2)</t>
    </r>
  </si>
  <si>
    <t xml:space="preserve">TH012 </t>
  </si>
  <si>
    <r>
      <rPr>
        <sz val="10"/>
        <color theme="1"/>
        <rFont val="宋体"/>
        <family val="3"/>
        <charset val="134"/>
      </rPr>
      <t>毛泽东思想和中国特色
社会主义理论体系概论</t>
    </r>
  </si>
  <si>
    <t xml:space="preserve">PE003 </t>
  </si>
  <si>
    <r>
      <rPr>
        <sz val="10"/>
        <color theme="1"/>
        <rFont val="宋体"/>
        <family val="3"/>
        <charset val="134"/>
      </rPr>
      <t>体育</t>
    </r>
    <r>
      <rPr>
        <sz val="10"/>
        <color theme="1"/>
        <rFont val="Times New Roman"/>
        <family val="1"/>
      </rPr>
      <t>(3)</t>
    </r>
  </si>
  <si>
    <t xml:space="preserve">TH007 </t>
  </si>
  <si>
    <r>
      <rPr>
        <sz val="10"/>
        <color theme="1"/>
        <rFont val="宋体"/>
        <family val="3"/>
        <charset val="134"/>
      </rPr>
      <t>马克思主义基本原理</t>
    </r>
  </si>
  <si>
    <t xml:space="preserve">PE004 </t>
  </si>
  <si>
    <r>
      <rPr>
        <sz val="10"/>
        <color theme="1"/>
        <rFont val="宋体"/>
        <family val="3"/>
        <charset val="134"/>
      </rPr>
      <t>体育</t>
    </r>
    <r>
      <rPr>
        <sz val="10"/>
        <color theme="1"/>
        <rFont val="Times New Roman"/>
        <family val="1"/>
      </rPr>
      <t>(4)</t>
    </r>
  </si>
  <si>
    <r>
      <rPr>
        <sz val="10"/>
        <color theme="1"/>
        <rFont val="宋体"/>
        <family val="3"/>
        <charset val="134"/>
      </rPr>
      <t>总</t>
    </r>
  </si>
  <si>
    <r>
      <rPr>
        <b/>
        <sz val="10"/>
        <color theme="1"/>
        <rFont val="宋体"/>
        <family val="3"/>
        <charset val="134"/>
      </rPr>
      <t>专业教育课程</t>
    </r>
  </si>
  <si>
    <r>
      <rPr>
        <sz val="10"/>
        <color theme="1"/>
        <rFont val="宋体"/>
        <family val="3"/>
        <charset val="134"/>
      </rPr>
      <t>基础类必修课</t>
    </r>
  </si>
  <si>
    <r>
      <rPr>
        <sz val="10"/>
        <color theme="1"/>
        <rFont val="宋体"/>
        <family val="3"/>
        <charset val="134"/>
      </rPr>
      <t>基础必修课</t>
    </r>
  </si>
  <si>
    <t>MA146</t>
  </si>
  <si>
    <r>
      <rPr>
        <sz val="10"/>
        <color theme="1"/>
        <rFont val="宋体"/>
        <family val="3"/>
        <charset val="134"/>
      </rPr>
      <t>数学分析（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类）（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）</t>
    </r>
  </si>
  <si>
    <t>MA236</t>
  </si>
  <si>
    <r>
      <rPr>
        <sz val="10"/>
        <color theme="1"/>
        <rFont val="宋体"/>
        <family val="3"/>
        <charset val="134"/>
      </rPr>
      <t>线性代数</t>
    </r>
  </si>
  <si>
    <t>MA123</t>
  </si>
  <si>
    <r>
      <rPr>
        <sz val="10"/>
        <color theme="1"/>
        <rFont val="宋体"/>
        <family val="3"/>
        <charset val="134"/>
      </rPr>
      <t>数学分析（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类）（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）</t>
    </r>
  </si>
  <si>
    <t>PH114</t>
  </si>
  <si>
    <r>
      <rPr>
        <sz val="10"/>
        <color theme="1"/>
        <rFont val="宋体"/>
        <family val="3"/>
        <charset val="134"/>
      </rPr>
      <t>物理学引论（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类）（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）</t>
    </r>
  </si>
  <si>
    <t>PH116</t>
  </si>
  <si>
    <r>
      <rPr>
        <sz val="10"/>
        <color theme="1"/>
        <rFont val="宋体"/>
        <family val="3"/>
        <charset val="134"/>
      </rPr>
      <t>物理学引论（</t>
    </r>
    <r>
      <rPr>
        <sz val="10"/>
        <color theme="1"/>
        <rFont val="Times New Roman"/>
        <family val="1"/>
      </rPr>
      <t>A</t>
    </r>
    <r>
      <rPr>
        <sz val="10"/>
        <color theme="1"/>
        <rFont val="宋体"/>
        <family val="3"/>
        <charset val="134"/>
      </rPr>
      <t>类）（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）</t>
    </r>
  </si>
  <si>
    <r>
      <rPr>
        <sz val="10"/>
        <color theme="1"/>
        <rFont val="宋体"/>
        <family val="3"/>
        <charset val="134"/>
      </rPr>
      <t>专业必修课</t>
    </r>
  </si>
  <si>
    <r>
      <rPr>
        <sz val="10"/>
        <color theme="1"/>
        <rFont val="宋体"/>
        <family val="3"/>
        <charset val="134"/>
      </rPr>
      <t>主修须修满全部；副修须修选程序设计、数据结构、算法设计与分析、计算机系统</t>
    </r>
    <r>
      <rPr>
        <sz val="10"/>
        <color theme="1"/>
        <rFont val="Times New Roman"/>
        <family val="1"/>
      </rPr>
      <t>(1)</t>
    </r>
    <r>
      <rPr>
        <sz val="10"/>
        <color theme="1"/>
        <rFont val="宋体"/>
        <family val="3"/>
        <charset val="134"/>
      </rPr>
      <t>和</t>
    </r>
    <r>
      <rPr>
        <sz val="10"/>
        <color theme="1"/>
        <rFont val="Times New Roman"/>
        <family val="1"/>
      </rPr>
      <t>(2)</t>
    </r>
    <r>
      <rPr>
        <sz val="10"/>
        <color theme="1"/>
        <rFont val="宋体"/>
        <family val="3"/>
        <charset val="134"/>
      </rPr>
      <t>等</t>
    </r>
    <r>
      <rPr>
        <sz val="10"/>
        <color theme="1"/>
        <rFont val="Times New Roman"/>
        <family val="1"/>
      </rPr>
      <t>19</t>
    </r>
    <r>
      <rPr>
        <sz val="10"/>
        <color theme="1"/>
        <rFont val="宋体"/>
        <family val="3"/>
        <charset val="134"/>
      </rPr>
      <t>学分</t>
    </r>
  </si>
  <si>
    <t>CS217</t>
  </si>
  <si>
    <r>
      <rPr>
        <sz val="10"/>
        <color theme="1"/>
        <rFont val="宋体"/>
        <family val="3"/>
        <charset val="134"/>
      </rPr>
      <t>算法设计与分析</t>
    </r>
  </si>
  <si>
    <t>MS107</t>
  </si>
  <si>
    <r>
      <rPr>
        <sz val="10"/>
        <color theme="1"/>
        <rFont val="宋体"/>
        <family val="3"/>
        <charset val="134"/>
      </rPr>
      <t>概率论</t>
    </r>
  </si>
  <si>
    <t>MS108</t>
  </si>
  <si>
    <r>
      <rPr>
        <sz val="10"/>
        <color theme="1"/>
        <rFont val="宋体"/>
        <family val="3"/>
        <charset val="134"/>
      </rPr>
      <t>计算机系统（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）</t>
    </r>
  </si>
  <si>
    <t>MS110</t>
  </si>
  <si>
    <r>
      <rPr>
        <sz val="10"/>
        <color theme="1"/>
        <rFont val="宋体"/>
        <family val="3"/>
        <charset val="134"/>
      </rPr>
      <t>计算机系统（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）</t>
    </r>
  </si>
  <si>
    <t>CS392</t>
  </si>
  <si>
    <r>
      <rPr>
        <sz val="10"/>
        <color theme="1"/>
        <rFont val="宋体"/>
        <family val="3"/>
        <charset val="134"/>
      </rPr>
      <t>数据库系统</t>
    </r>
  </si>
  <si>
    <t>CS120</t>
  </si>
  <si>
    <r>
      <rPr>
        <sz val="10"/>
        <color theme="1"/>
        <rFont val="宋体"/>
        <family val="3"/>
        <charset val="134"/>
      </rPr>
      <t>计算机科学导论</t>
    </r>
  </si>
  <si>
    <t>CS122</t>
  </si>
  <si>
    <r>
      <rPr>
        <sz val="10"/>
        <color theme="1"/>
        <rFont val="宋体"/>
        <family val="3"/>
        <charset val="134"/>
      </rPr>
      <t>程序设计</t>
    </r>
  </si>
  <si>
    <t>MS105</t>
  </si>
  <si>
    <r>
      <rPr>
        <sz val="10"/>
        <color theme="1"/>
        <rFont val="宋体"/>
        <family val="3"/>
        <charset val="134"/>
      </rPr>
      <t>数据结构</t>
    </r>
  </si>
  <si>
    <t>MA150</t>
  </si>
  <si>
    <r>
      <rPr>
        <sz val="10"/>
        <color theme="1"/>
        <rFont val="宋体"/>
        <family val="3"/>
        <charset val="134"/>
      </rPr>
      <t>代数结构</t>
    </r>
  </si>
  <si>
    <r>
      <rPr>
        <sz val="10"/>
        <color theme="1"/>
        <rFont val="宋体"/>
        <family val="3"/>
        <charset val="134"/>
      </rPr>
      <t>专业选修课</t>
    </r>
  </si>
  <si>
    <r>
      <rPr>
        <sz val="10"/>
        <color theme="1"/>
        <rFont val="宋体"/>
        <family val="3"/>
        <charset val="134"/>
      </rPr>
      <t>全部修业期间至少选修</t>
    </r>
    <r>
      <rPr>
        <sz val="10"/>
        <color theme="1"/>
        <rFont val="Times New Roman"/>
        <family val="1"/>
      </rPr>
      <t>15</t>
    </r>
    <r>
      <rPr>
        <sz val="10"/>
        <color theme="1"/>
        <rFont val="宋体"/>
        <family val="3"/>
        <charset val="134"/>
      </rPr>
      <t>学分</t>
    </r>
  </si>
  <si>
    <t>MA235</t>
  </si>
  <si>
    <r>
      <rPr>
        <sz val="10"/>
        <color theme="1"/>
        <rFont val="宋体"/>
        <family val="3"/>
        <charset val="134"/>
      </rPr>
      <t>科学计算</t>
    </r>
  </si>
  <si>
    <t>MS205</t>
  </si>
  <si>
    <r>
      <rPr>
        <sz val="10"/>
        <color theme="1"/>
        <rFont val="宋体"/>
        <family val="3"/>
        <charset val="134"/>
      </rPr>
      <t>自动机理论</t>
    </r>
  </si>
  <si>
    <t>CS225</t>
  </si>
  <si>
    <r>
      <rPr>
        <sz val="10"/>
        <color theme="1"/>
        <rFont val="宋体"/>
        <family val="3"/>
        <charset val="134"/>
      </rPr>
      <t>概率与计算</t>
    </r>
  </si>
  <si>
    <t>CS233</t>
  </si>
  <si>
    <r>
      <rPr>
        <sz val="10"/>
        <color theme="1"/>
        <rFont val="宋体"/>
        <family val="3"/>
        <charset val="134"/>
      </rPr>
      <t>密码学</t>
    </r>
  </si>
  <si>
    <t>CS387</t>
  </si>
  <si>
    <r>
      <rPr>
        <sz val="10"/>
        <color theme="1"/>
        <rFont val="宋体"/>
        <family val="3"/>
        <charset val="134"/>
      </rPr>
      <t>近似算法</t>
    </r>
  </si>
  <si>
    <t>CS477</t>
  </si>
  <si>
    <r>
      <rPr>
        <sz val="10"/>
        <color theme="1"/>
        <rFont val="宋体"/>
        <family val="3"/>
        <charset val="134"/>
      </rPr>
      <t>图论与组合</t>
    </r>
  </si>
  <si>
    <t>CS389</t>
  </si>
  <si>
    <r>
      <rPr>
        <sz val="10"/>
        <color theme="1"/>
        <rFont val="宋体"/>
        <family val="3"/>
        <charset val="134"/>
      </rPr>
      <t>信息时代的计算机科学理论</t>
    </r>
  </si>
  <si>
    <t>CS396</t>
  </si>
  <si>
    <r>
      <rPr>
        <sz val="10"/>
        <color theme="1"/>
        <rFont val="宋体"/>
        <family val="3"/>
        <charset val="134"/>
      </rPr>
      <t>计算复杂性</t>
    </r>
  </si>
  <si>
    <t>MS318</t>
  </si>
  <si>
    <r>
      <rPr>
        <sz val="10"/>
        <color theme="1"/>
        <rFont val="宋体"/>
        <family val="3"/>
        <charset val="134"/>
      </rPr>
      <t>深度学习技术及其应用</t>
    </r>
  </si>
  <si>
    <t>CS228</t>
  </si>
  <si>
    <r>
      <rPr>
        <sz val="10"/>
        <color theme="1"/>
        <rFont val="宋体"/>
        <family val="3"/>
        <charset val="134"/>
      </rPr>
      <t>互联网协议中博弈分析</t>
    </r>
  </si>
  <si>
    <t>CS229</t>
  </si>
  <si>
    <r>
      <rPr>
        <sz val="10"/>
        <color theme="1"/>
        <rFont val="宋体"/>
        <family val="3"/>
        <charset val="134"/>
      </rPr>
      <t>自然语言处理</t>
    </r>
  </si>
  <si>
    <t>CS230</t>
  </si>
  <si>
    <r>
      <rPr>
        <sz val="10"/>
        <color theme="1"/>
        <rFont val="宋体"/>
        <family val="3"/>
        <charset val="134"/>
      </rPr>
      <t>虚拟现实与交互</t>
    </r>
    <r>
      <rPr>
        <sz val="10"/>
        <color theme="1"/>
        <rFont val="Times New Roman"/>
        <family val="1"/>
      </rPr>
      <t>3D</t>
    </r>
    <r>
      <rPr>
        <sz val="10"/>
        <color theme="1"/>
        <rFont val="宋体"/>
        <family val="3"/>
        <charset val="134"/>
      </rPr>
      <t>图形显示</t>
    </r>
  </si>
  <si>
    <t>CS391</t>
  </si>
  <si>
    <r>
      <rPr>
        <sz val="10"/>
        <color theme="1"/>
        <rFont val="宋体"/>
        <family val="3"/>
        <charset val="134"/>
      </rPr>
      <t>计算机网络</t>
    </r>
  </si>
  <si>
    <t>CS420</t>
  </si>
  <si>
    <r>
      <rPr>
        <sz val="10"/>
        <color theme="1"/>
        <rFont val="宋体"/>
        <family val="3"/>
        <charset val="134"/>
      </rPr>
      <t>机器学习</t>
    </r>
  </si>
  <si>
    <t>CS436</t>
  </si>
  <si>
    <r>
      <rPr>
        <sz val="10"/>
        <color theme="1"/>
        <rFont val="宋体"/>
        <family val="3"/>
        <charset val="134"/>
      </rPr>
      <t>编程语言和逻辑</t>
    </r>
  </si>
  <si>
    <r>
      <rPr>
        <b/>
        <sz val="10"/>
        <color theme="1"/>
        <rFont val="宋体"/>
        <family val="3"/>
        <charset val="134"/>
      </rPr>
      <t>实践教育课程</t>
    </r>
  </si>
  <si>
    <r>
      <rPr>
        <sz val="10"/>
        <color theme="1"/>
        <rFont val="宋体"/>
        <family val="3"/>
        <charset val="134"/>
      </rPr>
      <t>实验课程</t>
    </r>
  </si>
  <si>
    <r>
      <rPr>
        <sz val="10"/>
        <color theme="1"/>
        <rFont val="宋体"/>
        <family val="3"/>
        <charset val="134"/>
      </rPr>
      <t>须修满全部</t>
    </r>
  </si>
  <si>
    <t>PH111</t>
  </si>
  <si>
    <r>
      <rPr>
        <sz val="10"/>
        <color theme="1"/>
        <rFont val="宋体"/>
        <family val="3"/>
        <charset val="134"/>
      </rPr>
      <t>物理学实验</t>
    </r>
    <r>
      <rPr>
        <sz val="10"/>
        <color theme="1"/>
        <rFont val="Times New Roman"/>
        <family val="1"/>
      </rPr>
      <t>(1)</t>
    </r>
  </si>
  <si>
    <t>27</t>
  </si>
  <si>
    <t>PH117</t>
  </si>
  <si>
    <r>
      <rPr>
        <sz val="10"/>
        <color theme="1"/>
        <rFont val="宋体"/>
        <family val="3"/>
        <charset val="134"/>
      </rPr>
      <t>物理学实验</t>
    </r>
    <r>
      <rPr>
        <sz val="10"/>
        <color theme="1"/>
        <rFont val="Times New Roman"/>
        <family val="1"/>
      </rPr>
      <t>(2)</t>
    </r>
  </si>
  <si>
    <t xml:space="preserve"> </t>
  </si>
  <si>
    <r>
      <rPr>
        <sz val="10"/>
        <color theme="1"/>
        <rFont val="宋体"/>
        <family val="3"/>
        <charset val="134"/>
      </rPr>
      <t>各类实习、实践</t>
    </r>
  </si>
  <si>
    <r>
      <rPr>
        <sz val="10"/>
        <color theme="1"/>
        <rFont val="宋体"/>
        <family val="3"/>
        <charset val="134"/>
      </rPr>
      <t>必修课</t>
    </r>
  </si>
  <si>
    <r>
      <rPr>
        <sz val="10"/>
        <color theme="1"/>
        <rFont val="宋体"/>
        <family val="3"/>
        <charset val="134"/>
      </rPr>
      <t>主修须修满全部；副修须修选计算机系统课程设计等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学分</t>
    </r>
  </si>
  <si>
    <t>MS106</t>
  </si>
  <si>
    <r>
      <rPr>
        <sz val="10"/>
        <color theme="1"/>
        <rFont val="宋体"/>
        <family val="3"/>
        <charset val="134"/>
      </rPr>
      <t>编程综合实践</t>
    </r>
  </si>
  <si>
    <t>MS208</t>
  </si>
  <si>
    <r>
      <rPr>
        <sz val="10"/>
        <color theme="1"/>
        <rFont val="宋体"/>
        <family val="3"/>
        <charset val="134"/>
      </rPr>
      <t>计算机系统课程设计</t>
    </r>
  </si>
  <si>
    <t>48</t>
  </si>
  <si>
    <t>EI335</t>
  </si>
  <si>
    <r>
      <rPr>
        <sz val="10"/>
        <color theme="1"/>
        <rFont val="宋体"/>
        <family val="3"/>
        <charset val="134"/>
      </rPr>
      <t>实验室实践</t>
    </r>
  </si>
  <si>
    <t xml:space="preserve"> CS207</t>
  </si>
  <si>
    <r>
      <rPr>
        <sz val="10"/>
        <color theme="1"/>
        <rFont val="宋体"/>
        <family val="3"/>
        <charset val="134"/>
      </rPr>
      <t>教学实践</t>
    </r>
  </si>
  <si>
    <t>32</t>
  </si>
  <si>
    <r>
      <rPr>
        <sz val="10"/>
        <color theme="1"/>
        <rFont val="宋体"/>
        <family val="3"/>
        <charset val="134"/>
      </rPr>
      <t>军事技能训练</t>
    </r>
  </si>
  <si>
    <t xml:space="preserve">TH010 </t>
  </si>
  <si>
    <r>
      <rPr>
        <sz val="10"/>
        <color theme="1"/>
        <rFont val="宋体"/>
        <family val="3"/>
        <charset val="134"/>
      </rPr>
      <t>军训</t>
    </r>
  </si>
  <si>
    <r>
      <rPr>
        <sz val="10"/>
        <color theme="1"/>
        <rFont val="宋体"/>
        <family val="3"/>
        <charset val="134"/>
      </rPr>
      <t>专业综合训练</t>
    </r>
  </si>
  <si>
    <t>MS113</t>
  </si>
  <si>
    <r>
      <rPr>
        <sz val="10"/>
        <color theme="1"/>
        <rFont val="宋体"/>
        <family val="3"/>
        <charset val="134"/>
      </rPr>
      <t>专业研讨课</t>
    </r>
    <r>
      <rPr>
        <sz val="10"/>
        <color theme="1"/>
        <rFont val="Times New Roman"/>
        <family val="1"/>
      </rPr>
      <t>(1)</t>
    </r>
  </si>
  <si>
    <t>MS115</t>
  </si>
  <si>
    <r>
      <rPr>
        <sz val="10"/>
        <color theme="1"/>
        <rFont val="宋体"/>
        <family val="3"/>
        <charset val="134"/>
      </rPr>
      <t>专业研讨课</t>
    </r>
    <r>
      <rPr>
        <sz val="10"/>
        <color theme="1"/>
        <rFont val="Times New Roman"/>
        <family val="1"/>
      </rPr>
      <t>(2)</t>
    </r>
  </si>
  <si>
    <t>MS117</t>
  </si>
  <si>
    <r>
      <rPr>
        <sz val="10"/>
        <color theme="1"/>
        <rFont val="宋体"/>
        <family val="3"/>
        <charset val="134"/>
      </rPr>
      <t>科学研究实践</t>
    </r>
  </si>
  <si>
    <t>160</t>
  </si>
  <si>
    <t xml:space="preserve">BS068 </t>
  </si>
  <si>
    <r>
      <rPr>
        <sz val="10"/>
        <color theme="1"/>
        <rFont val="宋体"/>
        <family val="3"/>
        <charset val="134"/>
      </rPr>
      <t>毕业设计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family val="3"/>
        <charset val="134"/>
      </rPr>
      <t>论文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</si>
  <si>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宋体"/>
        <family val="3"/>
        <charset val="134"/>
      </rPr>
      <t>个性化教育课程</t>
    </r>
    <r>
      <rPr>
        <sz val="10"/>
        <color theme="1"/>
        <rFont val="Times New Roman"/>
        <family val="1"/>
      </rPr>
      <t xml:space="preserve">                     </t>
    </r>
  </si>
  <si>
    <r>
      <rPr>
        <sz val="10"/>
        <color theme="1"/>
        <rFont val="宋体"/>
        <family val="3"/>
        <charset val="134"/>
      </rPr>
      <t>全部修业期间至少选修</t>
    </r>
    <r>
      <rPr>
        <sz val="10"/>
        <color theme="1"/>
        <rFont val="Times New Roman"/>
        <family val="1"/>
      </rPr>
      <t>9</t>
    </r>
    <r>
      <rPr>
        <sz val="10"/>
        <color theme="1"/>
        <rFont val="宋体"/>
        <family val="3"/>
        <charset val="134"/>
      </rPr>
      <t>学分，</t>
    </r>
    <r>
      <rPr>
        <b/>
        <sz val="10"/>
        <color theme="1"/>
        <rFont val="宋体"/>
        <family val="3"/>
        <charset val="134"/>
      </rPr>
      <t>致远学术报告为个性化必修课。</t>
    </r>
  </si>
  <si>
    <t xml:space="preserve"> CS037</t>
  </si>
  <si>
    <r>
      <rPr>
        <sz val="10"/>
        <color theme="1"/>
        <rFont val="宋体"/>
        <family val="3"/>
        <charset val="134"/>
      </rPr>
      <t>学子讲坛</t>
    </r>
    <r>
      <rPr>
        <sz val="10"/>
        <color theme="1"/>
        <rFont val="Times New Roman"/>
        <family val="1"/>
      </rPr>
      <t>(1)</t>
    </r>
  </si>
  <si>
    <t>CS038</t>
  </si>
  <si>
    <r>
      <rPr>
        <sz val="10"/>
        <color theme="1"/>
        <rFont val="宋体"/>
        <family val="3"/>
        <charset val="134"/>
      </rPr>
      <t>学子讲坛</t>
    </r>
    <r>
      <rPr>
        <sz val="10"/>
        <color theme="1"/>
        <rFont val="Times New Roman"/>
        <family val="1"/>
      </rPr>
      <t>(2)</t>
    </r>
  </si>
  <si>
    <t>CS039</t>
  </si>
  <si>
    <r>
      <rPr>
        <sz val="10"/>
        <color theme="1"/>
        <rFont val="宋体"/>
        <family val="3"/>
        <charset val="134"/>
      </rPr>
      <t>学子讲坛</t>
    </r>
    <r>
      <rPr>
        <sz val="10"/>
        <color theme="1"/>
        <rFont val="Times New Roman"/>
        <family val="1"/>
      </rPr>
      <t>(3)</t>
    </r>
  </si>
  <si>
    <t>EN027</t>
  </si>
  <si>
    <r>
      <rPr>
        <sz val="10"/>
        <color theme="1"/>
        <rFont val="宋体"/>
        <family val="3"/>
        <charset val="134"/>
      </rPr>
      <t>大学基础英语（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）</t>
    </r>
  </si>
  <si>
    <t>3</t>
  </si>
  <si>
    <t>64</t>
  </si>
  <si>
    <t>CS040</t>
  </si>
  <si>
    <r>
      <rPr>
        <sz val="10"/>
        <color theme="1"/>
        <rFont val="宋体"/>
        <family val="3"/>
        <charset val="134"/>
      </rPr>
      <t>学子讲坛</t>
    </r>
    <r>
      <rPr>
        <sz val="10"/>
        <color theme="1"/>
        <rFont val="Times New Roman"/>
        <family val="1"/>
      </rPr>
      <t>(4)</t>
    </r>
  </si>
  <si>
    <t>EN028</t>
  </si>
  <si>
    <r>
      <rPr>
        <sz val="10"/>
        <color theme="1"/>
        <rFont val="宋体"/>
        <family val="3"/>
        <charset val="134"/>
      </rPr>
      <t>大学基础英语（</t>
    </r>
    <r>
      <rPr>
        <sz val="10"/>
        <color theme="1"/>
        <rFont val="Times New Roman"/>
        <family val="1"/>
      </rPr>
      <t>4</t>
    </r>
    <r>
      <rPr>
        <sz val="10"/>
        <color theme="1"/>
        <rFont val="宋体"/>
        <family val="3"/>
        <charset val="134"/>
      </rPr>
      <t>）</t>
    </r>
  </si>
  <si>
    <t>4</t>
  </si>
  <si>
    <t>MS401</t>
  </si>
  <si>
    <r>
      <rPr>
        <sz val="10"/>
        <color theme="1"/>
        <rFont val="宋体"/>
        <family val="3"/>
        <charset val="134"/>
      </rPr>
      <t>致远学术报告</t>
    </r>
    <r>
      <rPr>
        <sz val="10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</si>
</sst>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.0"/>
    <numFmt numFmtId="177" formatCode="#"/>
  </numFmts>
  <fonts count="12" x14ac:knownFonts="1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top"/>
    </xf>
    <xf numFmtId="49" fontId="2" fillId="0" borderId="0" xfId="0" applyNumberFormat="1" applyFont="1" applyFill="1">
      <alignment vertical="center"/>
    </xf>
    <xf numFmtId="49" fontId="2" fillId="0" borderId="2" xfId="0" applyNumberFormat="1" applyFont="1" applyFill="1" applyBorder="1" applyAlignment="1">
      <alignment horizontal="center" vertical="center" textRotation="255"/>
    </xf>
    <xf numFmtId="49" fontId="2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/>
    </xf>
    <xf numFmtId="176" fontId="2" fillId="0" borderId="2" xfId="0" applyNumberFormat="1" applyFont="1" applyBorder="1" applyAlignment="1">
      <alignment horizontal="left" vertical="top"/>
    </xf>
    <xf numFmtId="177" fontId="2" fillId="0" borderId="2" xfId="0" applyNumberFormat="1" applyFont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>
      <alignment vertical="center"/>
    </xf>
    <xf numFmtId="49" fontId="2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>
      <alignment vertical="center"/>
    </xf>
    <xf numFmtId="49" fontId="2" fillId="0" borderId="2" xfId="0" applyNumberFormat="1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97"/>
  <sheetViews>
    <sheetView tabSelected="1" zoomScale="146" zoomScaleNormal="146" workbookViewId="0">
      <selection activeCell="C97" sqref="C97:D97"/>
    </sheetView>
  </sheetViews>
  <sheetFormatPr defaultColWidth="8.77734375" defaultRowHeight="13.2" x14ac:dyDescent="0.25"/>
  <cols>
    <col min="1" max="1" width="10.33203125" style="1" customWidth="1"/>
    <col min="2" max="2" width="21.77734375" style="3" customWidth="1"/>
    <col min="3" max="4" width="5.44140625" style="1" customWidth="1"/>
    <col min="5" max="5" width="5.33203125" style="1" customWidth="1"/>
    <col min="6" max="7" width="3.21875" style="1" customWidth="1"/>
    <col min="8" max="8" width="6.21875" style="1" customWidth="1"/>
    <col min="9" max="9" width="7.6640625" style="1" customWidth="1"/>
    <col min="10" max="10" width="12.77734375" style="1" customWidth="1"/>
    <col min="11" max="11" width="8.77734375" style="3"/>
    <col min="12" max="12" width="12.21875" style="3" customWidth="1"/>
    <col min="13" max="13" width="16.77734375" style="3" customWidth="1"/>
    <col min="14" max="15" width="14.5546875" style="3" customWidth="1"/>
    <col min="16" max="16" width="9.77734375" style="3" customWidth="1"/>
    <col min="17" max="240" width="8.77734375" style="3"/>
    <col min="241" max="241" width="5.77734375" style="3" customWidth="1"/>
    <col min="242" max="242" width="20.77734375" style="3" customWidth="1"/>
    <col min="243" max="243" width="3.6640625" style="3" customWidth="1"/>
    <col min="244" max="244" width="3.33203125" style="3" customWidth="1"/>
    <col min="245" max="249" width="3.21875" style="3" customWidth="1"/>
    <col min="250" max="260" width="3" style="3" customWidth="1"/>
    <col min="261" max="261" width="15.77734375" style="3" customWidth="1"/>
    <col min="262" max="262" width="12.44140625" style="3" customWidth="1"/>
    <col min="263" max="496" width="8.77734375" style="3"/>
    <col min="497" max="497" width="5.77734375" style="3" customWidth="1"/>
    <col min="498" max="498" width="20.77734375" style="3" customWidth="1"/>
    <col min="499" max="499" width="3.6640625" style="3" customWidth="1"/>
    <col min="500" max="500" width="3.33203125" style="3" customWidth="1"/>
    <col min="501" max="505" width="3.21875" style="3" customWidth="1"/>
    <col min="506" max="516" width="3" style="3" customWidth="1"/>
    <col min="517" max="517" width="15.77734375" style="3" customWidth="1"/>
    <col min="518" max="518" width="12.44140625" style="3" customWidth="1"/>
    <col min="519" max="752" width="8.77734375" style="3"/>
    <col min="753" max="753" width="5.77734375" style="3" customWidth="1"/>
    <col min="754" max="754" width="20.77734375" style="3" customWidth="1"/>
    <col min="755" max="755" width="3.6640625" style="3" customWidth="1"/>
    <col min="756" max="756" width="3.33203125" style="3" customWidth="1"/>
    <col min="757" max="761" width="3.21875" style="3" customWidth="1"/>
    <col min="762" max="772" width="3" style="3" customWidth="1"/>
    <col min="773" max="773" width="15.77734375" style="3" customWidth="1"/>
    <col min="774" max="774" width="12.44140625" style="3" customWidth="1"/>
    <col min="775" max="1008" width="8.77734375" style="3"/>
    <col min="1009" max="1009" width="5.77734375" style="3" customWidth="1"/>
    <col min="1010" max="1010" width="20.77734375" style="3" customWidth="1"/>
    <col min="1011" max="1011" width="3.6640625" style="3" customWidth="1"/>
    <col min="1012" max="1012" width="3.33203125" style="3" customWidth="1"/>
    <col min="1013" max="1017" width="3.21875" style="3" customWidth="1"/>
    <col min="1018" max="1028" width="3" style="3" customWidth="1"/>
    <col min="1029" max="1029" width="15.77734375" style="3" customWidth="1"/>
    <col min="1030" max="1030" width="12.44140625" style="3" customWidth="1"/>
    <col min="1031" max="1264" width="8.77734375" style="3"/>
    <col min="1265" max="1265" width="5.77734375" style="3" customWidth="1"/>
    <col min="1266" max="1266" width="20.77734375" style="3" customWidth="1"/>
    <col min="1267" max="1267" width="3.6640625" style="3" customWidth="1"/>
    <col min="1268" max="1268" width="3.33203125" style="3" customWidth="1"/>
    <col min="1269" max="1273" width="3.21875" style="3" customWidth="1"/>
    <col min="1274" max="1284" width="3" style="3" customWidth="1"/>
    <col min="1285" max="1285" width="15.77734375" style="3" customWidth="1"/>
    <col min="1286" max="1286" width="12.44140625" style="3" customWidth="1"/>
    <col min="1287" max="1520" width="8.77734375" style="3"/>
    <col min="1521" max="1521" width="5.77734375" style="3" customWidth="1"/>
    <col min="1522" max="1522" width="20.77734375" style="3" customWidth="1"/>
    <col min="1523" max="1523" width="3.6640625" style="3" customWidth="1"/>
    <col min="1524" max="1524" width="3.33203125" style="3" customWidth="1"/>
    <col min="1525" max="1529" width="3.21875" style="3" customWidth="1"/>
    <col min="1530" max="1540" width="3" style="3" customWidth="1"/>
    <col min="1541" max="1541" width="15.77734375" style="3" customWidth="1"/>
    <col min="1542" max="1542" width="12.44140625" style="3" customWidth="1"/>
    <col min="1543" max="1776" width="8.77734375" style="3"/>
    <col min="1777" max="1777" width="5.77734375" style="3" customWidth="1"/>
    <col min="1778" max="1778" width="20.77734375" style="3" customWidth="1"/>
    <col min="1779" max="1779" width="3.6640625" style="3" customWidth="1"/>
    <col min="1780" max="1780" width="3.33203125" style="3" customWidth="1"/>
    <col min="1781" max="1785" width="3.21875" style="3" customWidth="1"/>
    <col min="1786" max="1796" width="3" style="3" customWidth="1"/>
    <col min="1797" max="1797" width="15.77734375" style="3" customWidth="1"/>
    <col min="1798" max="1798" width="12.44140625" style="3" customWidth="1"/>
    <col min="1799" max="2032" width="8.77734375" style="3"/>
    <col min="2033" max="2033" width="5.77734375" style="3" customWidth="1"/>
    <col min="2034" max="2034" width="20.77734375" style="3" customWidth="1"/>
    <col min="2035" max="2035" width="3.6640625" style="3" customWidth="1"/>
    <col min="2036" max="2036" width="3.33203125" style="3" customWidth="1"/>
    <col min="2037" max="2041" width="3.21875" style="3" customWidth="1"/>
    <col min="2042" max="2052" width="3" style="3" customWidth="1"/>
    <col min="2053" max="2053" width="15.77734375" style="3" customWidth="1"/>
    <col min="2054" max="2054" width="12.44140625" style="3" customWidth="1"/>
    <col min="2055" max="2288" width="8.77734375" style="3"/>
    <col min="2289" max="2289" width="5.77734375" style="3" customWidth="1"/>
    <col min="2290" max="2290" width="20.77734375" style="3" customWidth="1"/>
    <col min="2291" max="2291" width="3.6640625" style="3" customWidth="1"/>
    <col min="2292" max="2292" width="3.33203125" style="3" customWidth="1"/>
    <col min="2293" max="2297" width="3.21875" style="3" customWidth="1"/>
    <col min="2298" max="2308" width="3" style="3" customWidth="1"/>
    <col min="2309" max="2309" width="15.77734375" style="3" customWidth="1"/>
    <col min="2310" max="2310" width="12.44140625" style="3" customWidth="1"/>
    <col min="2311" max="2544" width="8.77734375" style="3"/>
    <col min="2545" max="2545" width="5.77734375" style="3" customWidth="1"/>
    <col min="2546" max="2546" width="20.77734375" style="3" customWidth="1"/>
    <col min="2547" max="2547" width="3.6640625" style="3" customWidth="1"/>
    <col min="2548" max="2548" width="3.33203125" style="3" customWidth="1"/>
    <col min="2549" max="2553" width="3.21875" style="3" customWidth="1"/>
    <col min="2554" max="2564" width="3" style="3" customWidth="1"/>
    <col min="2565" max="2565" width="15.77734375" style="3" customWidth="1"/>
    <col min="2566" max="2566" width="12.44140625" style="3" customWidth="1"/>
    <col min="2567" max="2800" width="8.77734375" style="3"/>
    <col min="2801" max="2801" width="5.77734375" style="3" customWidth="1"/>
    <col min="2802" max="2802" width="20.77734375" style="3" customWidth="1"/>
    <col min="2803" max="2803" width="3.6640625" style="3" customWidth="1"/>
    <col min="2804" max="2804" width="3.33203125" style="3" customWidth="1"/>
    <col min="2805" max="2809" width="3.21875" style="3" customWidth="1"/>
    <col min="2810" max="2820" width="3" style="3" customWidth="1"/>
    <col min="2821" max="2821" width="15.77734375" style="3" customWidth="1"/>
    <col min="2822" max="2822" width="12.44140625" style="3" customWidth="1"/>
    <col min="2823" max="3056" width="8.77734375" style="3"/>
    <col min="3057" max="3057" width="5.77734375" style="3" customWidth="1"/>
    <col min="3058" max="3058" width="20.77734375" style="3" customWidth="1"/>
    <col min="3059" max="3059" width="3.6640625" style="3" customWidth="1"/>
    <col min="3060" max="3060" width="3.33203125" style="3" customWidth="1"/>
    <col min="3061" max="3065" width="3.21875" style="3" customWidth="1"/>
    <col min="3066" max="3076" width="3" style="3" customWidth="1"/>
    <col min="3077" max="3077" width="15.77734375" style="3" customWidth="1"/>
    <col min="3078" max="3078" width="12.44140625" style="3" customWidth="1"/>
    <col min="3079" max="3312" width="8.77734375" style="3"/>
    <col min="3313" max="3313" width="5.77734375" style="3" customWidth="1"/>
    <col min="3314" max="3314" width="20.77734375" style="3" customWidth="1"/>
    <col min="3315" max="3315" width="3.6640625" style="3" customWidth="1"/>
    <col min="3316" max="3316" width="3.33203125" style="3" customWidth="1"/>
    <col min="3317" max="3321" width="3.21875" style="3" customWidth="1"/>
    <col min="3322" max="3332" width="3" style="3" customWidth="1"/>
    <col min="3333" max="3333" width="15.77734375" style="3" customWidth="1"/>
    <col min="3334" max="3334" width="12.44140625" style="3" customWidth="1"/>
    <col min="3335" max="3568" width="8.77734375" style="3"/>
    <col min="3569" max="3569" width="5.77734375" style="3" customWidth="1"/>
    <col min="3570" max="3570" width="20.77734375" style="3" customWidth="1"/>
    <col min="3571" max="3571" width="3.6640625" style="3" customWidth="1"/>
    <col min="3572" max="3572" width="3.33203125" style="3" customWidth="1"/>
    <col min="3573" max="3577" width="3.21875" style="3" customWidth="1"/>
    <col min="3578" max="3588" width="3" style="3" customWidth="1"/>
    <col min="3589" max="3589" width="15.77734375" style="3" customWidth="1"/>
    <col min="3590" max="3590" width="12.44140625" style="3" customWidth="1"/>
    <col min="3591" max="3824" width="8.77734375" style="3"/>
    <col min="3825" max="3825" width="5.77734375" style="3" customWidth="1"/>
    <col min="3826" max="3826" width="20.77734375" style="3" customWidth="1"/>
    <col min="3827" max="3827" width="3.6640625" style="3" customWidth="1"/>
    <col min="3828" max="3828" width="3.33203125" style="3" customWidth="1"/>
    <col min="3829" max="3833" width="3.21875" style="3" customWidth="1"/>
    <col min="3834" max="3844" width="3" style="3" customWidth="1"/>
    <col min="3845" max="3845" width="15.77734375" style="3" customWidth="1"/>
    <col min="3846" max="3846" width="12.44140625" style="3" customWidth="1"/>
    <col min="3847" max="4080" width="8.77734375" style="3"/>
    <col min="4081" max="4081" width="5.77734375" style="3" customWidth="1"/>
    <col min="4082" max="4082" width="20.77734375" style="3" customWidth="1"/>
    <col min="4083" max="4083" width="3.6640625" style="3" customWidth="1"/>
    <col min="4084" max="4084" width="3.33203125" style="3" customWidth="1"/>
    <col min="4085" max="4089" width="3.21875" style="3" customWidth="1"/>
    <col min="4090" max="4100" width="3" style="3" customWidth="1"/>
    <col min="4101" max="4101" width="15.77734375" style="3" customWidth="1"/>
    <col min="4102" max="4102" width="12.44140625" style="3" customWidth="1"/>
    <col min="4103" max="4336" width="8.77734375" style="3"/>
    <col min="4337" max="4337" width="5.77734375" style="3" customWidth="1"/>
    <col min="4338" max="4338" width="20.77734375" style="3" customWidth="1"/>
    <col min="4339" max="4339" width="3.6640625" style="3" customWidth="1"/>
    <col min="4340" max="4340" width="3.33203125" style="3" customWidth="1"/>
    <col min="4341" max="4345" width="3.21875" style="3" customWidth="1"/>
    <col min="4346" max="4356" width="3" style="3" customWidth="1"/>
    <col min="4357" max="4357" width="15.77734375" style="3" customWidth="1"/>
    <col min="4358" max="4358" width="12.44140625" style="3" customWidth="1"/>
    <col min="4359" max="4592" width="8.77734375" style="3"/>
    <col min="4593" max="4593" width="5.77734375" style="3" customWidth="1"/>
    <col min="4594" max="4594" width="20.77734375" style="3" customWidth="1"/>
    <col min="4595" max="4595" width="3.6640625" style="3" customWidth="1"/>
    <col min="4596" max="4596" width="3.33203125" style="3" customWidth="1"/>
    <col min="4597" max="4601" width="3.21875" style="3" customWidth="1"/>
    <col min="4602" max="4612" width="3" style="3" customWidth="1"/>
    <col min="4613" max="4613" width="15.77734375" style="3" customWidth="1"/>
    <col min="4614" max="4614" width="12.44140625" style="3" customWidth="1"/>
    <col min="4615" max="4848" width="8.77734375" style="3"/>
    <col min="4849" max="4849" width="5.77734375" style="3" customWidth="1"/>
    <col min="4850" max="4850" width="20.77734375" style="3" customWidth="1"/>
    <col min="4851" max="4851" width="3.6640625" style="3" customWidth="1"/>
    <col min="4852" max="4852" width="3.33203125" style="3" customWidth="1"/>
    <col min="4853" max="4857" width="3.21875" style="3" customWidth="1"/>
    <col min="4858" max="4868" width="3" style="3" customWidth="1"/>
    <col min="4869" max="4869" width="15.77734375" style="3" customWidth="1"/>
    <col min="4870" max="4870" width="12.44140625" style="3" customWidth="1"/>
    <col min="4871" max="5104" width="8.77734375" style="3"/>
    <col min="5105" max="5105" width="5.77734375" style="3" customWidth="1"/>
    <col min="5106" max="5106" width="20.77734375" style="3" customWidth="1"/>
    <col min="5107" max="5107" width="3.6640625" style="3" customWidth="1"/>
    <col min="5108" max="5108" width="3.33203125" style="3" customWidth="1"/>
    <col min="5109" max="5113" width="3.21875" style="3" customWidth="1"/>
    <col min="5114" max="5124" width="3" style="3" customWidth="1"/>
    <col min="5125" max="5125" width="15.77734375" style="3" customWidth="1"/>
    <col min="5126" max="5126" width="12.44140625" style="3" customWidth="1"/>
    <col min="5127" max="5360" width="8.77734375" style="3"/>
    <col min="5361" max="5361" width="5.77734375" style="3" customWidth="1"/>
    <col min="5362" max="5362" width="20.77734375" style="3" customWidth="1"/>
    <col min="5363" max="5363" width="3.6640625" style="3" customWidth="1"/>
    <col min="5364" max="5364" width="3.33203125" style="3" customWidth="1"/>
    <col min="5365" max="5369" width="3.21875" style="3" customWidth="1"/>
    <col min="5370" max="5380" width="3" style="3" customWidth="1"/>
    <col min="5381" max="5381" width="15.77734375" style="3" customWidth="1"/>
    <col min="5382" max="5382" width="12.44140625" style="3" customWidth="1"/>
    <col min="5383" max="5616" width="8.77734375" style="3"/>
    <col min="5617" max="5617" width="5.77734375" style="3" customWidth="1"/>
    <col min="5618" max="5618" width="20.77734375" style="3" customWidth="1"/>
    <col min="5619" max="5619" width="3.6640625" style="3" customWidth="1"/>
    <col min="5620" max="5620" width="3.33203125" style="3" customWidth="1"/>
    <col min="5621" max="5625" width="3.21875" style="3" customWidth="1"/>
    <col min="5626" max="5636" width="3" style="3" customWidth="1"/>
    <col min="5637" max="5637" width="15.77734375" style="3" customWidth="1"/>
    <col min="5638" max="5638" width="12.44140625" style="3" customWidth="1"/>
    <col min="5639" max="5872" width="8.77734375" style="3"/>
    <col min="5873" max="5873" width="5.77734375" style="3" customWidth="1"/>
    <col min="5874" max="5874" width="20.77734375" style="3" customWidth="1"/>
    <col min="5875" max="5875" width="3.6640625" style="3" customWidth="1"/>
    <col min="5876" max="5876" width="3.33203125" style="3" customWidth="1"/>
    <col min="5877" max="5881" width="3.21875" style="3" customWidth="1"/>
    <col min="5882" max="5892" width="3" style="3" customWidth="1"/>
    <col min="5893" max="5893" width="15.77734375" style="3" customWidth="1"/>
    <col min="5894" max="5894" width="12.44140625" style="3" customWidth="1"/>
    <col min="5895" max="6128" width="8.77734375" style="3"/>
    <col min="6129" max="6129" width="5.77734375" style="3" customWidth="1"/>
    <col min="6130" max="6130" width="20.77734375" style="3" customWidth="1"/>
    <col min="6131" max="6131" width="3.6640625" style="3" customWidth="1"/>
    <col min="6132" max="6132" width="3.33203125" style="3" customWidth="1"/>
    <col min="6133" max="6137" width="3.21875" style="3" customWidth="1"/>
    <col min="6138" max="6148" width="3" style="3" customWidth="1"/>
    <col min="6149" max="6149" width="15.77734375" style="3" customWidth="1"/>
    <col min="6150" max="6150" width="12.44140625" style="3" customWidth="1"/>
    <col min="6151" max="6384" width="8.77734375" style="3"/>
    <col min="6385" max="6385" width="5.77734375" style="3" customWidth="1"/>
    <col min="6386" max="6386" width="20.77734375" style="3" customWidth="1"/>
    <col min="6387" max="6387" width="3.6640625" style="3" customWidth="1"/>
    <col min="6388" max="6388" width="3.33203125" style="3" customWidth="1"/>
    <col min="6389" max="6393" width="3.21875" style="3" customWidth="1"/>
    <col min="6394" max="6404" width="3" style="3" customWidth="1"/>
    <col min="6405" max="6405" width="15.77734375" style="3" customWidth="1"/>
    <col min="6406" max="6406" width="12.44140625" style="3" customWidth="1"/>
    <col min="6407" max="6640" width="8.77734375" style="3"/>
    <col min="6641" max="6641" width="5.77734375" style="3" customWidth="1"/>
    <col min="6642" max="6642" width="20.77734375" style="3" customWidth="1"/>
    <col min="6643" max="6643" width="3.6640625" style="3" customWidth="1"/>
    <col min="6644" max="6644" width="3.33203125" style="3" customWidth="1"/>
    <col min="6645" max="6649" width="3.21875" style="3" customWidth="1"/>
    <col min="6650" max="6660" width="3" style="3" customWidth="1"/>
    <col min="6661" max="6661" width="15.77734375" style="3" customWidth="1"/>
    <col min="6662" max="6662" width="12.44140625" style="3" customWidth="1"/>
    <col min="6663" max="6896" width="8.77734375" style="3"/>
    <col min="6897" max="6897" width="5.77734375" style="3" customWidth="1"/>
    <col min="6898" max="6898" width="20.77734375" style="3" customWidth="1"/>
    <col min="6899" max="6899" width="3.6640625" style="3" customWidth="1"/>
    <col min="6900" max="6900" width="3.33203125" style="3" customWidth="1"/>
    <col min="6901" max="6905" width="3.21875" style="3" customWidth="1"/>
    <col min="6906" max="6916" width="3" style="3" customWidth="1"/>
    <col min="6917" max="6917" width="15.77734375" style="3" customWidth="1"/>
    <col min="6918" max="6918" width="12.44140625" style="3" customWidth="1"/>
    <col min="6919" max="7152" width="8.77734375" style="3"/>
    <col min="7153" max="7153" width="5.77734375" style="3" customWidth="1"/>
    <col min="7154" max="7154" width="20.77734375" style="3" customWidth="1"/>
    <col min="7155" max="7155" width="3.6640625" style="3" customWidth="1"/>
    <col min="7156" max="7156" width="3.33203125" style="3" customWidth="1"/>
    <col min="7157" max="7161" width="3.21875" style="3" customWidth="1"/>
    <col min="7162" max="7172" width="3" style="3" customWidth="1"/>
    <col min="7173" max="7173" width="15.77734375" style="3" customWidth="1"/>
    <col min="7174" max="7174" width="12.44140625" style="3" customWidth="1"/>
    <col min="7175" max="7408" width="8.77734375" style="3"/>
    <col min="7409" max="7409" width="5.77734375" style="3" customWidth="1"/>
    <col min="7410" max="7410" width="20.77734375" style="3" customWidth="1"/>
    <col min="7411" max="7411" width="3.6640625" style="3" customWidth="1"/>
    <col min="7412" max="7412" width="3.33203125" style="3" customWidth="1"/>
    <col min="7413" max="7417" width="3.21875" style="3" customWidth="1"/>
    <col min="7418" max="7428" width="3" style="3" customWidth="1"/>
    <col min="7429" max="7429" width="15.77734375" style="3" customWidth="1"/>
    <col min="7430" max="7430" width="12.44140625" style="3" customWidth="1"/>
    <col min="7431" max="7664" width="8.77734375" style="3"/>
    <col min="7665" max="7665" width="5.77734375" style="3" customWidth="1"/>
    <col min="7666" max="7666" width="20.77734375" style="3" customWidth="1"/>
    <col min="7667" max="7667" width="3.6640625" style="3" customWidth="1"/>
    <col min="7668" max="7668" width="3.33203125" style="3" customWidth="1"/>
    <col min="7669" max="7673" width="3.21875" style="3" customWidth="1"/>
    <col min="7674" max="7684" width="3" style="3" customWidth="1"/>
    <col min="7685" max="7685" width="15.77734375" style="3" customWidth="1"/>
    <col min="7686" max="7686" width="12.44140625" style="3" customWidth="1"/>
    <col min="7687" max="7920" width="8.77734375" style="3"/>
    <col min="7921" max="7921" width="5.77734375" style="3" customWidth="1"/>
    <col min="7922" max="7922" width="20.77734375" style="3" customWidth="1"/>
    <col min="7923" max="7923" width="3.6640625" style="3" customWidth="1"/>
    <col min="7924" max="7924" width="3.33203125" style="3" customWidth="1"/>
    <col min="7925" max="7929" width="3.21875" style="3" customWidth="1"/>
    <col min="7930" max="7940" width="3" style="3" customWidth="1"/>
    <col min="7941" max="7941" width="15.77734375" style="3" customWidth="1"/>
    <col min="7942" max="7942" width="12.44140625" style="3" customWidth="1"/>
    <col min="7943" max="8176" width="8.77734375" style="3"/>
    <col min="8177" max="8177" width="5.77734375" style="3" customWidth="1"/>
    <col min="8178" max="8178" width="20.77734375" style="3" customWidth="1"/>
    <col min="8179" max="8179" width="3.6640625" style="3" customWidth="1"/>
    <col min="8180" max="8180" width="3.33203125" style="3" customWidth="1"/>
    <col min="8181" max="8185" width="3.21875" style="3" customWidth="1"/>
    <col min="8186" max="8196" width="3" style="3" customWidth="1"/>
    <col min="8197" max="8197" width="15.77734375" style="3" customWidth="1"/>
    <col min="8198" max="8198" width="12.44140625" style="3" customWidth="1"/>
    <col min="8199" max="8432" width="8.77734375" style="3"/>
    <col min="8433" max="8433" width="5.77734375" style="3" customWidth="1"/>
    <col min="8434" max="8434" width="20.77734375" style="3" customWidth="1"/>
    <col min="8435" max="8435" width="3.6640625" style="3" customWidth="1"/>
    <col min="8436" max="8436" width="3.33203125" style="3" customWidth="1"/>
    <col min="8437" max="8441" width="3.21875" style="3" customWidth="1"/>
    <col min="8442" max="8452" width="3" style="3" customWidth="1"/>
    <col min="8453" max="8453" width="15.77734375" style="3" customWidth="1"/>
    <col min="8454" max="8454" width="12.44140625" style="3" customWidth="1"/>
    <col min="8455" max="8688" width="8.77734375" style="3"/>
    <col min="8689" max="8689" width="5.77734375" style="3" customWidth="1"/>
    <col min="8690" max="8690" width="20.77734375" style="3" customWidth="1"/>
    <col min="8691" max="8691" width="3.6640625" style="3" customWidth="1"/>
    <col min="8692" max="8692" width="3.33203125" style="3" customWidth="1"/>
    <col min="8693" max="8697" width="3.21875" style="3" customWidth="1"/>
    <col min="8698" max="8708" width="3" style="3" customWidth="1"/>
    <col min="8709" max="8709" width="15.77734375" style="3" customWidth="1"/>
    <col min="8710" max="8710" width="12.44140625" style="3" customWidth="1"/>
    <col min="8711" max="8944" width="8.77734375" style="3"/>
    <col min="8945" max="8945" width="5.77734375" style="3" customWidth="1"/>
    <col min="8946" max="8946" width="20.77734375" style="3" customWidth="1"/>
    <col min="8947" max="8947" width="3.6640625" style="3" customWidth="1"/>
    <col min="8948" max="8948" width="3.33203125" style="3" customWidth="1"/>
    <col min="8949" max="8953" width="3.21875" style="3" customWidth="1"/>
    <col min="8954" max="8964" width="3" style="3" customWidth="1"/>
    <col min="8965" max="8965" width="15.77734375" style="3" customWidth="1"/>
    <col min="8966" max="8966" width="12.44140625" style="3" customWidth="1"/>
    <col min="8967" max="9200" width="8.77734375" style="3"/>
    <col min="9201" max="9201" width="5.77734375" style="3" customWidth="1"/>
    <col min="9202" max="9202" width="20.77734375" style="3" customWidth="1"/>
    <col min="9203" max="9203" width="3.6640625" style="3" customWidth="1"/>
    <col min="9204" max="9204" width="3.33203125" style="3" customWidth="1"/>
    <col min="9205" max="9209" width="3.21875" style="3" customWidth="1"/>
    <col min="9210" max="9220" width="3" style="3" customWidth="1"/>
    <col min="9221" max="9221" width="15.77734375" style="3" customWidth="1"/>
    <col min="9222" max="9222" width="12.44140625" style="3" customWidth="1"/>
    <col min="9223" max="9456" width="8.77734375" style="3"/>
    <col min="9457" max="9457" width="5.77734375" style="3" customWidth="1"/>
    <col min="9458" max="9458" width="20.77734375" style="3" customWidth="1"/>
    <col min="9459" max="9459" width="3.6640625" style="3" customWidth="1"/>
    <col min="9460" max="9460" width="3.33203125" style="3" customWidth="1"/>
    <col min="9461" max="9465" width="3.21875" style="3" customWidth="1"/>
    <col min="9466" max="9476" width="3" style="3" customWidth="1"/>
    <col min="9477" max="9477" width="15.77734375" style="3" customWidth="1"/>
    <col min="9478" max="9478" width="12.44140625" style="3" customWidth="1"/>
    <col min="9479" max="9712" width="8.77734375" style="3"/>
    <col min="9713" max="9713" width="5.77734375" style="3" customWidth="1"/>
    <col min="9714" max="9714" width="20.77734375" style="3" customWidth="1"/>
    <col min="9715" max="9715" width="3.6640625" style="3" customWidth="1"/>
    <col min="9716" max="9716" width="3.33203125" style="3" customWidth="1"/>
    <col min="9717" max="9721" width="3.21875" style="3" customWidth="1"/>
    <col min="9722" max="9732" width="3" style="3" customWidth="1"/>
    <col min="9733" max="9733" width="15.77734375" style="3" customWidth="1"/>
    <col min="9734" max="9734" width="12.44140625" style="3" customWidth="1"/>
    <col min="9735" max="9968" width="8.77734375" style="3"/>
    <col min="9969" max="9969" width="5.77734375" style="3" customWidth="1"/>
    <col min="9970" max="9970" width="20.77734375" style="3" customWidth="1"/>
    <col min="9971" max="9971" width="3.6640625" style="3" customWidth="1"/>
    <col min="9972" max="9972" width="3.33203125" style="3" customWidth="1"/>
    <col min="9973" max="9977" width="3.21875" style="3" customWidth="1"/>
    <col min="9978" max="9988" width="3" style="3" customWidth="1"/>
    <col min="9989" max="9989" width="15.77734375" style="3" customWidth="1"/>
    <col min="9990" max="9990" width="12.44140625" style="3" customWidth="1"/>
    <col min="9991" max="10224" width="8.77734375" style="3"/>
    <col min="10225" max="10225" width="5.77734375" style="3" customWidth="1"/>
    <col min="10226" max="10226" width="20.77734375" style="3" customWidth="1"/>
    <col min="10227" max="10227" width="3.6640625" style="3" customWidth="1"/>
    <col min="10228" max="10228" width="3.33203125" style="3" customWidth="1"/>
    <col min="10229" max="10233" width="3.21875" style="3" customWidth="1"/>
    <col min="10234" max="10244" width="3" style="3" customWidth="1"/>
    <col min="10245" max="10245" width="15.77734375" style="3" customWidth="1"/>
    <col min="10246" max="10246" width="12.44140625" style="3" customWidth="1"/>
    <col min="10247" max="10480" width="8.77734375" style="3"/>
    <col min="10481" max="10481" width="5.77734375" style="3" customWidth="1"/>
    <col min="10482" max="10482" width="20.77734375" style="3" customWidth="1"/>
    <col min="10483" max="10483" width="3.6640625" style="3" customWidth="1"/>
    <col min="10484" max="10484" width="3.33203125" style="3" customWidth="1"/>
    <col min="10485" max="10489" width="3.21875" style="3" customWidth="1"/>
    <col min="10490" max="10500" width="3" style="3" customWidth="1"/>
    <col min="10501" max="10501" width="15.77734375" style="3" customWidth="1"/>
    <col min="10502" max="10502" width="12.44140625" style="3" customWidth="1"/>
    <col min="10503" max="10736" width="8.77734375" style="3"/>
    <col min="10737" max="10737" width="5.77734375" style="3" customWidth="1"/>
    <col min="10738" max="10738" width="20.77734375" style="3" customWidth="1"/>
    <col min="10739" max="10739" width="3.6640625" style="3" customWidth="1"/>
    <col min="10740" max="10740" width="3.33203125" style="3" customWidth="1"/>
    <col min="10741" max="10745" width="3.21875" style="3" customWidth="1"/>
    <col min="10746" max="10756" width="3" style="3" customWidth="1"/>
    <col min="10757" max="10757" width="15.77734375" style="3" customWidth="1"/>
    <col min="10758" max="10758" width="12.44140625" style="3" customWidth="1"/>
    <col min="10759" max="10992" width="8.77734375" style="3"/>
    <col min="10993" max="10993" width="5.77734375" style="3" customWidth="1"/>
    <col min="10994" max="10994" width="20.77734375" style="3" customWidth="1"/>
    <col min="10995" max="10995" width="3.6640625" style="3" customWidth="1"/>
    <col min="10996" max="10996" width="3.33203125" style="3" customWidth="1"/>
    <col min="10997" max="11001" width="3.21875" style="3" customWidth="1"/>
    <col min="11002" max="11012" width="3" style="3" customWidth="1"/>
    <col min="11013" max="11013" width="15.77734375" style="3" customWidth="1"/>
    <col min="11014" max="11014" width="12.44140625" style="3" customWidth="1"/>
    <col min="11015" max="11248" width="8.77734375" style="3"/>
    <col min="11249" max="11249" width="5.77734375" style="3" customWidth="1"/>
    <col min="11250" max="11250" width="20.77734375" style="3" customWidth="1"/>
    <col min="11251" max="11251" width="3.6640625" style="3" customWidth="1"/>
    <col min="11252" max="11252" width="3.33203125" style="3" customWidth="1"/>
    <col min="11253" max="11257" width="3.21875" style="3" customWidth="1"/>
    <col min="11258" max="11268" width="3" style="3" customWidth="1"/>
    <col min="11269" max="11269" width="15.77734375" style="3" customWidth="1"/>
    <col min="11270" max="11270" width="12.44140625" style="3" customWidth="1"/>
    <col min="11271" max="11504" width="8.77734375" style="3"/>
    <col min="11505" max="11505" width="5.77734375" style="3" customWidth="1"/>
    <col min="11506" max="11506" width="20.77734375" style="3" customWidth="1"/>
    <col min="11507" max="11507" width="3.6640625" style="3" customWidth="1"/>
    <col min="11508" max="11508" width="3.33203125" style="3" customWidth="1"/>
    <col min="11509" max="11513" width="3.21875" style="3" customWidth="1"/>
    <col min="11514" max="11524" width="3" style="3" customWidth="1"/>
    <col min="11525" max="11525" width="15.77734375" style="3" customWidth="1"/>
    <col min="11526" max="11526" width="12.44140625" style="3" customWidth="1"/>
    <col min="11527" max="11760" width="8.77734375" style="3"/>
    <col min="11761" max="11761" width="5.77734375" style="3" customWidth="1"/>
    <col min="11762" max="11762" width="20.77734375" style="3" customWidth="1"/>
    <col min="11763" max="11763" width="3.6640625" style="3" customWidth="1"/>
    <col min="11764" max="11764" width="3.33203125" style="3" customWidth="1"/>
    <col min="11765" max="11769" width="3.21875" style="3" customWidth="1"/>
    <col min="11770" max="11780" width="3" style="3" customWidth="1"/>
    <col min="11781" max="11781" width="15.77734375" style="3" customWidth="1"/>
    <col min="11782" max="11782" width="12.44140625" style="3" customWidth="1"/>
    <col min="11783" max="12016" width="8.77734375" style="3"/>
    <col min="12017" max="12017" width="5.77734375" style="3" customWidth="1"/>
    <col min="12018" max="12018" width="20.77734375" style="3" customWidth="1"/>
    <col min="12019" max="12019" width="3.6640625" style="3" customWidth="1"/>
    <col min="12020" max="12020" width="3.33203125" style="3" customWidth="1"/>
    <col min="12021" max="12025" width="3.21875" style="3" customWidth="1"/>
    <col min="12026" max="12036" width="3" style="3" customWidth="1"/>
    <col min="12037" max="12037" width="15.77734375" style="3" customWidth="1"/>
    <col min="12038" max="12038" width="12.44140625" style="3" customWidth="1"/>
    <col min="12039" max="12272" width="8.77734375" style="3"/>
    <col min="12273" max="12273" width="5.77734375" style="3" customWidth="1"/>
    <col min="12274" max="12274" width="20.77734375" style="3" customWidth="1"/>
    <col min="12275" max="12275" width="3.6640625" style="3" customWidth="1"/>
    <col min="12276" max="12276" width="3.33203125" style="3" customWidth="1"/>
    <col min="12277" max="12281" width="3.21875" style="3" customWidth="1"/>
    <col min="12282" max="12292" width="3" style="3" customWidth="1"/>
    <col min="12293" max="12293" width="15.77734375" style="3" customWidth="1"/>
    <col min="12294" max="12294" width="12.44140625" style="3" customWidth="1"/>
    <col min="12295" max="12528" width="8.77734375" style="3"/>
    <col min="12529" max="12529" width="5.77734375" style="3" customWidth="1"/>
    <col min="12530" max="12530" width="20.77734375" style="3" customWidth="1"/>
    <col min="12531" max="12531" width="3.6640625" style="3" customWidth="1"/>
    <col min="12532" max="12532" width="3.33203125" style="3" customWidth="1"/>
    <col min="12533" max="12537" width="3.21875" style="3" customWidth="1"/>
    <col min="12538" max="12548" width="3" style="3" customWidth="1"/>
    <col min="12549" max="12549" width="15.77734375" style="3" customWidth="1"/>
    <col min="12550" max="12550" width="12.44140625" style="3" customWidth="1"/>
    <col min="12551" max="12784" width="8.77734375" style="3"/>
    <col min="12785" max="12785" width="5.77734375" style="3" customWidth="1"/>
    <col min="12786" max="12786" width="20.77734375" style="3" customWidth="1"/>
    <col min="12787" max="12787" width="3.6640625" style="3" customWidth="1"/>
    <col min="12788" max="12788" width="3.33203125" style="3" customWidth="1"/>
    <col min="12789" max="12793" width="3.21875" style="3" customWidth="1"/>
    <col min="12794" max="12804" width="3" style="3" customWidth="1"/>
    <col min="12805" max="12805" width="15.77734375" style="3" customWidth="1"/>
    <col min="12806" max="12806" width="12.44140625" style="3" customWidth="1"/>
    <col min="12807" max="13040" width="8.77734375" style="3"/>
    <col min="13041" max="13041" width="5.77734375" style="3" customWidth="1"/>
    <col min="13042" max="13042" width="20.77734375" style="3" customWidth="1"/>
    <col min="13043" max="13043" width="3.6640625" style="3" customWidth="1"/>
    <col min="13044" max="13044" width="3.33203125" style="3" customWidth="1"/>
    <col min="13045" max="13049" width="3.21875" style="3" customWidth="1"/>
    <col min="13050" max="13060" width="3" style="3" customWidth="1"/>
    <col min="13061" max="13061" width="15.77734375" style="3" customWidth="1"/>
    <col min="13062" max="13062" width="12.44140625" style="3" customWidth="1"/>
    <col min="13063" max="13296" width="8.77734375" style="3"/>
    <col min="13297" max="13297" width="5.77734375" style="3" customWidth="1"/>
    <col min="13298" max="13298" width="20.77734375" style="3" customWidth="1"/>
    <col min="13299" max="13299" width="3.6640625" style="3" customWidth="1"/>
    <col min="13300" max="13300" width="3.33203125" style="3" customWidth="1"/>
    <col min="13301" max="13305" width="3.21875" style="3" customWidth="1"/>
    <col min="13306" max="13316" width="3" style="3" customWidth="1"/>
    <col min="13317" max="13317" width="15.77734375" style="3" customWidth="1"/>
    <col min="13318" max="13318" width="12.44140625" style="3" customWidth="1"/>
    <col min="13319" max="13552" width="8.77734375" style="3"/>
    <col min="13553" max="13553" width="5.77734375" style="3" customWidth="1"/>
    <col min="13554" max="13554" width="20.77734375" style="3" customWidth="1"/>
    <col min="13555" max="13555" width="3.6640625" style="3" customWidth="1"/>
    <col min="13556" max="13556" width="3.33203125" style="3" customWidth="1"/>
    <col min="13557" max="13561" width="3.21875" style="3" customWidth="1"/>
    <col min="13562" max="13572" width="3" style="3" customWidth="1"/>
    <col min="13573" max="13573" width="15.77734375" style="3" customWidth="1"/>
    <col min="13574" max="13574" width="12.44140625" style="3" customWidth="1"/>
    <col min="13575" max="13808" width="8.77734375" style="3"/>
    <col min="13809" max="13809" width="5.77734375" style="3" customWidth="1"/>
    <col min="13810" max="13810" width="20.77734375" style="3" customWidth="1"/>
    <col min="13811" max="13811" width="3.6640625" style="3" customWidth="1"/>
    <col min="13812" max="13812" width="3.33203125" style="3" customWidth="1"/>
    <col min="13813" max="13817" width="3.21875" style="3" customWidth="1"/>
    <col min="13818" max="13828" width="3" style="3" customWidth="1"/>
    <col min="13829" max="13829" width="15.77734375" style="3" customWidth="1"/>
    <col min="13830" max="13830" width="12.44140625" style="3" customWidth="1"/>
    <col min="13831" max="14064" width="8.77734375" style="3"/>
    <col min="14065" max="14065" width="5.77734375" style="3" customWidth="1"/>
    <col min="14066" max="14066" width="20.77734375" style="3" customWidth="1"/>
    <col min="14067" max="14067" width="3.6640625" style="3" customWidth="1"/>
    <col min="14068" max="14068" width="3.33203125" style="3" customWidth="1"/>
    <col min="14069" max="14073" width="3.21875" style="3" customWidth="1"/>
    <col min="14074" max="14084" width="3" style="3" customWidth="1"/>
    <col min="14085" max="14085" width="15.77734375" style="3" customWidth="1"/>
    <col min="14086" max="14086" width="12.44140625" style="3" customWidth="1"/>
    <col min="14087" max="14320" width="8.77734375" style="3"/>
    <col min="14321" max="14321" width="5.77734375" style="3" customWidth="1"/>
    <col min="14322" max="14322" width="20.77734375" style="3" customWidth="1"/>
    <col min="14323" max="14323" width="3.6640625" style="3" customWidth="1"/>
    <col min="14324" max="14324" width="3.33203125" style="3" customWidth="1"/>
    <col min="14325" max="14329" width="3.21875" style="3" customWidth="1"/>
    <col min="14330" max="14340" width="3" style="3" customWidth="1"/>
    <col min="14341" max="14341" width="15.77734375" style="3" customWidth="1"/>
    <col min="14342" max="14342" width="12.44140625" style="3" customWidth="1"/>
    <col min="14343" max="14576" width="8.77734375" style="3"/>
    <col min="14577" max="14577" width="5.77734375" style="3" customWidth="1"/>
    <col min="14578" max="14578" width="20.77734375" style="3" customWidth="1"/>
    <col min="14579" max="14579" width="3.6640625" style="3" customWidth="1"/>
    <col min="14580" max="14580" width="3.33203125" style="3" customWidth="1"/>
    <col min="14581" max="14585" width="3.21875" style="3" customWidth="1"/>
    <col min="14586" max="14596" width="3" style="3" customWidth="1"/>
    <col min="14597" max="14597" width="15.77734375" style="3" customWidth="1"/>
    <col min="14598" max="14598" width="12.44140625" style="3" customWidth="1"/>
    <col min="14599" max="14832" width="8.77734375" style="3"/>
    <col min="14833" max="14833" width="5.77734375" style="3" customWidth="1"/>
    <col min="14834" max="14834" width="20.77734375" style="3" customWidth="1"/>
    <col min="14835" max="14835" width="3.6640625" style="3" customWidth="1"/>
    <col min="14836" max="14836" width="3.33203125" style="3" customWidth="1"/>
    <col min="14837" max="14841" width="3.21875" style="3" customWidth="1"/>
    <col min="14842" max="14852" width="3" style="3" customWidth="1"/>
    <col min="14853" max="14853" width="15.77734375" style="3" customWidth="1"/>
    <col min="14854" max="14854" width="12.44140625" style="3" customWidth="1"/>
    <col min="14855" max="15088" width="8.77734375" style="3"/>
    <col min="15089" max="15089" width="5.77734375" style="3" customWidth="1"/>
    <col min="15090" max="15090" width="20.77734375" style="3" customWidth="1"/>
    <col min="15091" max="15091" width="3.6640625" style="3" customWidth="1"/>
    <col min="15092" max="15092" width="3.33203125" style="3" customWidth="1"/>
    <col min="15093" max="15097" width="3.21875" style="3" customWidth="1"/>
    <col min="15098" max="15108" width="3" style="3" customWidth="1"/>
    <col min="15109" max="15109" width="15.77734375" style="3" customWidth="1"/>
    <col min="15110" max="15110" width="12.44140625" style="3" customWidth="1"/>
    <col min="15111" max="15344" width="8.77734375" style="3"/>
    <col min="15345" max="15345" width="5.77734375" style="3" customWidth="1"/>
    <col min="15346" max="15346" width="20.77734375" style="3" customWidth="1"/>
    <col min="15347" max="15347" width="3.6640625" style="3" customWidth="1"/>
    <col min="15348" max="15348" width="3.33203125" style="3" customWidth="1"/>
    <col min="15349" max="15353" width="3.21875" style="3" customWidth="1"/>
    <col min="15354" max="15364" width="3" style="3" customWidth="1"/>
    <col min="15365" max="15365" width="15.77734375" style="3" customWidth="1"/>
    <col min="15366" max="15366" width="12.44140625" style="3" customWidth="1"/>
    <col min="15367" max="15600" width="8.77734375" style="3"/>
    <col min="15601" max="15601" width="5.77734375" style="3" customWidth="1"/>
    <col min="15602" max="15602" width="20.77734375" style="3" customWidth="1"/>
    <col min="15603" max="15603" width="3.6640625" style="3" customWidth="1"/>
    <col min="15604" max="15604" width="3.33203125" style="3" customWidth="1"/>
    <col min="15605" max="15609" width="3.21875" style="3" customWidth="1"/>
    <col min="15610" max="15620" width="3" style="3" customWidth="1"/>
    <col min="15621" max="15621" width="15.77734375" style="3" customWidth="1"/>
    <col min="15622" max="15622" width="12.44140625" style="3" customWidth="1"/>
    <col min="15623" max="15856" width="8.77734375" style="3"/>
    <col min="15857" max="15857" width="5.77734375" style="3" customWidth="1"/>
    <col min="15858" max="15858" width="20.77734375" style="3" customWidth="1"/>
    <col min="15859" max="15859" width="3.6640625" style="3" customWidth="1"/>
    <col min="15860" max="15860" width="3.33203125" style="3" customWidth="1"/>
    <col min="15861" max="15865" width="3.21875" style="3" customWidth="1"/>
    <col min="15866" max="15876" width="3" style="3" customWidth="1"/>
    <col min="15877" max="15877" width="15.77734375" style="3" customWidth="1"/>
    <col min="15878" max="15878" width="12.44140625" style="3" customWidth="1"/>
    <col min="15879" max="16112" width="8.77734375" style="3"/>
    <col min="16113" max="16113" width="5.77734375" style="3" customWidth="1"/>
    <col min="16114" max="16114" width="20.77734375" style="3" customWidth="1"/>
    <col min="16115" max="16115" width="3.6640625" style="3" customWidth="1"/>
    <col min="16116" max="16116" width="3.33203125" style="3" customWidth="1"/>
    <col min="16117" max="16121" width="3.21875" style="3" customWidth="1"/>
    <col min="16122" max="16132" width="3" style="3" customWidth="1"/>
    <col min="16133" max="16133" width="15.77734375" style="3" customWidth="1"/>
    <col min="16134" max="16134" width="12.44140625" style="3" customWidth="1"/>
    <col min="16135" max="16367" width="8.77734375" style="3"/>
    <col min="16368" max="16384" width="9" style="3" customWidth="1"/>
  </cols>
  <sheetData>
    <row r="1" spans="1:16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</row>
    <row r="2" spans="1:16" ht="15" customHeight="1" x14ac:dyDescent="0.25">
      <c r="A2" s="33" t="s">
        <v>1</v>
      </c>
      <c r="B2" s="29" t="s">
        <v>2</v>
      </c>
      <c r="C2" s="33" t="s">
        <v>3</v>
      </c>
      <c r="D2" s="33" t="s">
        <v>4</v>
      </c>
      <c r="E2" s="29" t="s">
        <v>5</v>
      </c>
      <c r="F2" s="32"/>
      <c r="G2" s="32"/>
      <c r="H2" s="32"/>
      <c r="I2" s="33" t="s">
        <v>6</v>
      </c>
      <c r="J2" s="34" t="s">
        <v>7</v>
      </c>
      <c r="L2" s="12"/>
      <c r="M2" s="12" t="s">
        <v>8</v>
      </c>
      <c r="N2" s="13" t="s">
        <v>9</v>
      </c>
      <c r="O2" s="13" t="s">
        <v>10</v>
      </c>
      <c r="P2" s="12" t="s">
        <v>11</v>
      </c>
    </row>
    <row r="3" spans="1:16" ht="16.5" customHeight="1" x14ac:dyDescent="0.25">
      <c r="A3" s="33"/>
      <c r="B3" s="29"/>
      <c r="C3" s="32"/>
      <c r="D3" s="32"/>
      <c r="E3" s="33" t="s">
        <v>12</v>
      </c>
      <c r="F3" s="29" t="s">
        <v>13</v>
      </c>
      <c r="G3" s="32"/>
      <c r="H3" s="32"/>
      <c r="I3" s="32"/>
      <c r="J3" s="35"/>
      <c r="L3" s="12" t="s">
        <v>14</v>
      </c>
      <c r="M3" s="12">
        <f>C8+C9+C10+C11</f>
        <v>7</v>
      </c>
      <c r="N3" s="12">
        <f>C27+C28</f>
        <v>10</v>
      </c>
      <c r="O3" s="24">
        <v>9</v>
      </c>
      <c r="P3" s="14"/>
    </row>
    <row r="4" spans="1:16" ht="35.25" customHeight="1" x14ac:dyDescent="0.25">
      <c r="A4" s="33"/>
      <c r="B4" s="29"/>
      <c r="C4" s="32"/>
      <c r="D4" s="32"/>
      <c r="E4" s="32"/>
      <c r="F4" s="4" t="s">
        <v>15</v>
      </c>
      <c r="G4" s="4" t="s">
        <v>16</v>
      </c>
      <c r="H4" s="4" t="s">
        <v>17</v>
      </c>
      <c r="I4" s="32"/>
      <c r="J4" s="35"/>
      <c r="L4" s="12" t="s">
        <v>18</v>
      </c>
      <c r="M4" s="12">
        <f>C13+C14+C15+C16+C12</f>
        <v>9</v>
      </c>
      <c r="N4" s="12">
        <f>C29+C30</f>
        <v>10</v>
      </c>
      <c r="O4" s="24">
        <v>3</v>
      </c>
      <c r="P4" s="12">
        <v>4.5</v>
      </c>
    </row>
    <row r="5" spans="1:16" ht="15.6" x14ac:dyDescent="0.25">
      <c r="A5" s="30" t="s">
        <v>19</v>
      </c>
      <c r="B5" s="30"/>
      <c r="C5" s="30"/>
      <c r="D5" s="30"/>
      <c r="E5" s="30"/>
      <c r="F5" s="30"/>
      <c r="G5" s="30"/>
      <c r="H5" s="30"/>
      <c r="I5" s="30"/>
      <c r="J5" s="30"/>
      <c r="L5" s="12" t="s">
        <v>20</v>
      </c>
      <c r="M5" s="14"/>
      <c r="N5" s="14"/>
      <c r="O5" s="14"/>
      <c r="P5" s="12">
        <v>3</v>
      </c>
    </row>
    <row r="6" spans="1:16" ht="15.6" x14ac:dyDescent="0.25">
      <c r="A6" s="28" t="s">
        <v>21</v>
      </c>
      <c r="B6" s="28"/>
      <c r="C6" s="28"/>
      <c r="D6" s="28"/>
      <c r="E6" s="28"/>
      <c r="F6" s="28"/>
      <c r="G6" s="28"/>
      <c r="H6" s="28"/>
      <c r="I6" s="28"/>
      <c r="J6" s="28"/>
      <c r="L6" s="12" t="s">
        <v>22</v>
      </c>
      <c r="M6" s="12">
        <f>C17+C18+C19</f>
        <v>8</v>
      </c>
      <c r="N6" s="12">
        <f>C31</f>
        <v>5</v>
      </c>
      <c r="O6" s="24">
        <v>6</v>
      </c>
      <c r="P6" s="12">
        <v>1.5</v>
      </c>
    </row>
    <row r="7" spans="1:16" ht="15.6" x14ac:dyDescent="0.25">
      <c r="A7" s="28" t="s">
        <v>23</v>
      </c>
      <c r="B7" s="28"/>
      <c r="C7" s="28"/>
      <c r="D7" s="28"/>
      <c r="E7" s="28"/>
      <c r="F7" s="28"/>
      <c r="G7" s="28"/>
      <c r="H7" s="28"/>
      <c r="I7" s="28"/>
      <c r="J7" s="28"/>
      <c r="L7" s="12" t="s">
        <v>24</v>
      </c>
      <c r="M7" s="12">
        <f>C20+C21+C22</f>
        <v>5</v>
      </c>
      <c r="N7" s="12"/>
      <c r="O7" s="12">
        <f>C36+C37</f>
        <v>7</v>
      </c>
      <c r="P7" s="12">
        <v>3</v>
      </c>
    </row>
    <row r="8" spans="1:16" ht="15.6" x14ac:dyDescent="0.25">
      <c r="A8" s="6" t="s">
        <v>25</v>
      </c>
      <c r="B8" s="6" t="s">
        <v>26</v>
      </c>
      <c r="C8" s="6">
        <v>2</v>
      </c>
      <c r="D8" s="6">
        <f t="shared" ref="D8:D18" si="0">C8*16</f>
        <v>32</v>
      </c>
      <c r="E8" s="6">
        <v>32</v>
      </c>
      <c r="F8" s="6"/>
      <c r="G8" s="6"/>
      <c r="H8" s="6"/>
      <c r="I8" s="6">
        <v>1</v>
      </c>
      <c r="J8" s="5"/>
      <c r="L8" s="12" t="s">
        <v>27</v>
      </c>
      <c r="M8" s="14"/>
      <c r="N8" s="14"/>
      <c r="O8" s="14"/>
      <c r="P8" s="12">
        <v>3</v>
      </c>
    </row>
    <row r="9" spans="1:16" ht="15.6" x14ac:dyDescent="0.25">
      <c r="A9" s="6" t="s">
        <v>28</v>
      </c>
      <c r="B9" s="6" t="s">
        <v>29</v>
      </c>
      <c r="C9" s="6">
        <v>3</v>
      </c>
      <c r="D9" s="6">
        <f t="shared" si="0"/>
        <v>48</v>
      </c>
      <c r="E9" s="6">
        <v>48</v>
      </c>
      <c r="F9" s="6"/>
      <c r="G9" s="6"/>
      <c r="H9" s="6"/>
      <c r="I9" s="6">
        <v>1</v>
      </c>
      <c r="J9" s="5"/>
      <c r="L9" s="12" t="s">
        <v>30</v>
      </c>
      <c r="M9" s="12"/>
      <c r="N9" s="12"/>
      <c r="O9" s="12">
        <f t="shared" ref="O9:O10" si="1">C38</f>
        <v>4</v>
      </c>
      <c r="P9" s="12">
        <v>2</v>
      </c>
    </row>
    <row r="10" spans="1:16" ht="15.6" x14ac:dyDescent="0.25">
      <c r="A10" s="6" t="s">
        <v>31</v>
      </c>
      <c r="B10" s="6" t="s">
        <v>32</v>
      </c>
      <c r="C10" s="6">
        <v>1</v>
      </c>
      <c r="D10" s="6">
        <f t="shared" si="0"/>
        <v>16</v>
      </c>
      <c r="E10" s="6"/>
      <c r="F10" s="6"/>
      <c r="G10" s="6"/>
      <c r="H10" s="6">
        <v>16</v>
      </c>
      <c r="I10" s="6">
        <v>1</v>
      </c>
      <c r="J10" s="5"/>
      <c r="K10" s="15"/>
      <c r="L10" s="12" t="s">
        <v>33</v>
      </c>
      <c r="M10" s="12"/>
      <c r="N10" s="12"/>
      <c r="O10" s="12">
        <f t="shared" si="1"/>
        <v>3</v>
      </c>
      <c r="P10" s="12">
        <v>2</v>
      </c>
    </row>
    <row r="11" spans="1:16" ht="15.6" x14ac:dyDescent="0.25">
      <c r="A11" s="6" t="s">
        <v>34</v>
      </c>
      <c r="B11" s="6" t="s">
        <v>35</v>
      </c>
      <c r="C11" s="6">
        <v>1</v>
      </c>
      <c r="D11" s="6">
        <v>16</v>
      </c>
      <c r="E11" s="6">
        <v>16</v>
      </c>
      <c r="F11" s="6"/>
      <c r="G11" s="6"/>
      <c r="H11" s="6"/>
      <c r="I11" s="5">
        <v>1</v>
      </c>
      <c r="J11" s="6"/>
      <c r="K11" s="16"/>
      <c r="L11" s="12" t="s">
        <v>36</v>
      </c>
      <c r="M11" s="12"/>
      <c r="N11" s="12"/>
      <c r="O11" s="12"/>
      <c r="P11" s="12">
        <v>10</v>
      </c>
    </row>
    <row r="12" spans="1:16" ht="15.6" x14ac:dyDescent="0.25">
      <c r="A12" s="6" t="s">
        <v>34</v>
      </c>
      <c r="B12" s="6" t="s">
        <v>35</v>
      </c>
      <c r="C12" s="6">
        <v>1</v>
      </c>
      <c r="D12" s="6">
        <v>16</v>
      </c>
      <c r="E12" s="6">
        <v>16</v>
      </c>
      <c r="F12" s="6"/>
      <c r="G12" s="6"/>
      <c r="H12" s="6"/>
      <c r="I12" s="5">
        <v>2</v>
      </c>
      <c r="J12" s="6"/>
      <c r="K12" s="16"/>
      <c r="L12" s="12" t="s">
        <v>37</v>
      </c>
      <c r="M12" s="12"/>
      <c r="N12" s="12"/>
      <c r="O12" s="12"/>
      <c r="P12" s="12">
        <v>12</v>
      </c>
    </row>
    <row r="13" spans="1:16" ht="15.45" customHeight="1" x14ac:dyDescent="0.25">
      <c r="A13" s="6" t="s">
        <v>38</v>
      </c>
      <c r="B13" s="6" t="s">
        <v>39</v>
      </c>
      <c r="C13" s="6">
        <v>3</v>
      </c>
      <c r="D13" s="6">
        <f t="shared" si="0"/>
        <v>48</v>
      </c>
      <c r="E13" s="6">
        <v>48</v>
      </c>
      <c r="F13" s="6"/>
      <c r="G13" s="6"/>
      <c r="H13" s="6"/>
      <c r="I13" s="6">
        <v>2</v>
      </c>
      <c r="J13" s="5"/>
      <c r="L13" s="26" t="s">
        <v>40</v>
      </c>
      <c r="M13" s="26"/>
      <c r="N13" s="26"/>
      <c r="O13" s="26"/>
      <c r="P13" s="26"/>
    </row>
    <row r="14" spans="1:16" x14ac:dyDescent="0.25">
      <c r="A14" s="6" t="s">
        <v>41</v>
      </c>
      <c r="B14" s="6" t="s">
        <v>42</v>
      </c>
      <c r="C14" s="6">
        <v>1</v>
      </c>
      <c r="D14" s="6">
        <f t="shared" si="0"/>
        <v>16</v>
      </c>
      <c r="E14" s="6">
        <v>16</v>
      </c>
      <c r="F14" s="6"/>
      <c r="G14" s="6"/>
      <c r="H14" s="6"/>
      <c r="I14" s="6">
        <v>2</v>
      </c>
      <c r="J14" s="5"/>
      <c r="L14" s="27"/>
      <c r="M14" s="27"/>
      <c r="N14" s="27"/>
      <c r="O14" s="27"/>
      <c r="P14" s="27"/>
    </row>
    <row r="15" spans="1:16" x14ac:dyDescent="0.25">
      <c r="A15" s="6" t="s">
        <v>43</v>
      </c>
      <c r="B15" s="6" t="s">
        <v>44</v>
      </c>
      <c r="C15" s="6">
        <v>3</v>
      </c>
      <c r="D15" s="6">
        <f t="shared" si="0"/>
        <v>48</v>
      </c>
      <c r="E15" s="6">
        <v>48</v>
      </c>
      <c r="F15" s="6"/>
      <c r="G15" s="6"/>
      <c r="H15" s="6"/>
      <c r="I15" s="6">
        <v>2</v>
      </c>
      <c r="J15" s="5"/>
    </row>
    <row r="16" spans="1:16" x14ac:dyDescent="0.25">
      <c r="A16" s="6" t="s">
        <v>45</v>
      </c>
      <c r="B16" s="6" t="s">
        <v>46</v>
      </c>
      <c r="C16" s="6">
        <v>1</v>
      </c>
      <c r="D16" s="6">
        <f t="shared" si="0"/>
        <v>16</v>
      </c>
      <c r="E16" s="6"/>
      <c r="F16" s="6"/>
      <c r="G16" s="6"/>
      <c r="H16" s="6">
        <v>16</v>
      </c>
      <c r="I16" s="6">
        <v>2</v>
      </c>
      <c r="J16" s="5"/>
    </row>
    <row r="17" spans="1:12" ht="24" x14ac:dyDescent="0.25">
      <c r="A17" s="6" t="s">
        <v>47</v>
      </c>
      <c r="B17" s="6" t="s">
        <v>48</v>
      </c>
      <c r="C17" s="6">
        <v>6</v>
      </c>
      <c r="D17" s="6">
        <f t="shared" si="0"/>
        <v>96</v>
      </c>
      <c r="E17" s="6">
        <v>96</v>
      </c>
      <c r="F17" s="6"/>
      <c r="G17" s="6"/>
      <c r="H17" s="6"/>
      <c r="I17" s="6">
        <v>3</v>
      </c>
      <c r="J17" s="5"/>
      <c r="L17" s="15"/>
    </row>
    <row r="18" spans="1:12" x14ac:dyDescent="0.25">
      <c r="A18" s="6" t="s">
        <v>49</v>
      </c>
      <c r="B18" s="6" t="s">
        <v>50</v>
      </c>
      <c r="C18" s="6">
        <v>1</v>
      </c>
      <c r="D18" s="6">
        <f t="shared" si="0"/>
        <v>16</v>
      </c>
      <c r="E18" s="6"/>
      <c r="F18" s="6"/>
      <c r="G18" s="6"/>
      <c r="H18" s="6">
        <v>16</v>
      </c>
      <c r="I18" s="6">
        <v>3</v>
      </c>
      <c r="J18" s="5"/>
      <c r="K18" s="15"/>
      <c r="L18" s="15"/>
    </row>
    <row r="19" spans="1:12" x14ac:dyDescent="0.25">
      <c r="A19" s="6" t="s">
        <v>34</v>
      </c>
      <c r="B19" s="6" t="s">
        <v>35</v>
      </c>
      <c r="C19" s="6">
        <v>1</v>
      </c>
      <c r="D19" s="6">
        <v>16</v>
      </c>
      <c r="E19" s="6">
        <v>16</v>
      </c>
      <c r="F19" s="6"/>
      <c r="G19" s="6"/>
      <c r="H19" s="6"/>
      <c r="I19" s="6">
        <v>3</v>
      </c>
      <c r="J19" s="5"/>
      <c r="K19" s="16"/>
    </row>
    <row r="20" spans="1:12" x14ac:dyDescent="0.25">
      <c r="A20" s="6" t="s">
        <v>34</v>
      </c>
      <c r="B20" s="6" t="s">
        <v>35</v>
      </c>
      <c r="C20" s="6">
        <v>1</v>
      </c>
      <c r="D20" s="6">
        <v>16</v>
      </c>
      <c r="E20" s="6">
        <v>16</v>
      </c>
      <c r="F20" s="6"/>
      <c r="G20" s="6"/>
      <c r="H20" s="6"/>
      <c r="I20" s="6">
        <v>4</v>
      </c>
      <c r="J20" s="5"/>
      <c r="K20" s="16"/>
    </row>
    <row r="21" spans="1:12" s="1" customFormat="1" x14ac:dyDescent="0.25">
      <c r="A21" s="6" t="s">
        <v>51</v>
      </c>
      <c r="B21" s="6" t="s">
        <v>52</v>
      </c>
      <c r="C21" s="6">
        <v>3</v>
      </c>
      <c r="D21" s="6">
        <f>C21*16</f>
        <v>48</v>
      </c>
      <c r="E21" s="6">
        <v>48</v>
      </c>
      <c r="F21" s="6"/>
      <c r="G21" s="6"/>
      <c r="H21" s="6"/>
      <c r="I21" s="6">
        <v>4</v>
      </c>
      <c r="J21" s="5"/>
      <c r="K21" s="3"/>
    </row>
    <row r="22" spans="1:12" x14ac:dyDescent="0.25">
      <c r="A22" s="6" t="s">
        <v>53</v>
      </c>
      <c r="B22" s="6" t="s">
        <v>54</v>
      </c>
      <c r="C22" s="6">
        <v>1</v>
      </c>
      <c r="D22" s="6">
        <f>C22*16</f>
        <v>16</v>
      </c>
      <c r="E22" s="6"/>
      <c r="F22" s="6"/>
      <c r="G22" s="6"/>
      <c r="H22" s="6">
        <v>16</v>
      </c>
      <c r="I22" s="6">
        <v>4</v>
      </c>
      <c r="J22" s="5"/>
    </row>
    <row r="23" spans="1:12" x14ac:dyDescent="0.25">
      <c r="A23" s="5"/>
      <c r="B23" s="5" t="s">
        <v>55</v>
      </c>
      <c r="C23" s="7">
        <f>SUM(C8:C22)</f>
        <v>29</v>
      </c>
      <c r="D23" s="7">
        <f>SUM(D8:D22)</f>
        <v>464</v>
      </c>
      <c r="E23" s="7"/>
      <c r="F23" s="5"/>
      <c r="G23" s="5"/>
      <c r="H23" s="7"/>
      <c r="I23" s="5"/>
      <c r="J23" s="7"/>
      <c r="K23" s="1"/>
    </row>
    <row r="24" spans="1:12" x14ac:dyDescent="0.25">
      <c r="A24" s="30" t="s">
        <v>56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2" x14ac:dyDescent="0.25">
      <c r="A25" s="28" t="s">
        <v>57</v>
      </c>
      <c r="B25" s="28"/>
      <c r="C25" s="28"/>
      <c r="D25" s="28"/>
      <c r="E25" s="28"/>
      <c r="F25" s="28"/>
      <c r="G25" s="28"/>
      <c r="H25" s="28"/>
      <c r="I25" s="28"/>
      <c r="J25" s="28"/>
    </row>
    <row r="26" spans="1:12" x14ac:dyDescent="0.25">
      <c r="A26" s="28" t="s">
        <v>58</v>
      </c>
      <c r="B26" s="28"/>
      <c r="C26" s="28"/>
      <c r="D26" s="28"/>
      <c r="E26" s="28"/>
      <c r="F26" s="28"/>
      <c r="G26" s="28"/>
      <c r="H26" s="28"/>
      <c r="I26" s="28"/>
      <c r="J26" s="28"/>
    </row>
    <row r="27" spans="1:12" x14ac:dyDescent="0.25">
      <c r="A27" s="6" t="s">
        <v>59</v>
      </c>
      <c r="B27" s="5" t="s">
        <v>60</v>
      </c>
      <c r="C27" s="6">
        <v>5</v>
      </c>
      <c r="D27" s="6">
        <v>112</v>
      </c>
      <c r="E27" s="8">
        <v>112</v>
      </c>
      <c r="F27" s="5">
        <v>80</v>
      </c>
      <c r="G27" s="5"/>
      <c r="H27" s="6"/>
      <c r="I27" s="6">
        <v>1</v>
      </c>
      <c r="J27" s="5"/>
    </row>
    <row r="28" spans="1:12" s="2" customFormat="1" ht="13.8" x14ac:dyDescent="0.25">
      <c r="A28" s="6" t="s">
        <v>61</v>
      </c>
      <c r="B28" s="5" t="s">
        <v>62</v>
      </c>
      <c r="C28" s="6">
        <v>5</v>
      </c>
      <c r="D28" s="6">
        <v>80</v>
      </c>
      <c r="E28" s="6">
        <v>80</v>
      </c>
      <c r="F28" s="5">
        <v>80</v>
      </c>
      <c r="G28" s="5"/>
      <c r="H28" s="6"/>
      <c r="I28" s="6">
        <v>1</v>
      </c>
      <c r="J28" s="5"/>
      <c r="K28" s="3"/>
    </row>
    <row r="29" spans="1:12" x14ac:dyDescent="0.25">
      <c r="A29" s="6" t="s">
        <v>63</v>
      </c>
      <c r="B29" s="5" t="s">
        <v>64</v>
      </c>
      <c r="C29" s="6">
        <v>5</v>
      </c>
      <c r="D29" s="6">
        <v>119</v>
      </c>
      <c r="E29" s="6">
        <v>119</v>
      </c>
      <c r="F29" s="5"/>
      <c r="G29" s="5"/>
      <c r="H29" s="6"/>
      <c r="I29" s="6">
        <v>2</v>
      </c>
      <c r="J29" s="5"/>
    </row>
    <row r="30" spans="1:12" ht="26.4" x14ac:dyDescent="0.25">
      <c r="A30" s="6" t="s">
        <v>65</v>
      </c>
      <c r="B30" s="6" t="s">
        <v>66</v>
      </c>
      <c r="C30" s="6">
        <v>5</v>
      </c>
      <c r="D30" s="6">
        <v>80</v>
      </c>
      <c r="E30" s="6">
        <v>80</v>
      </c>
      <c r="F30" s="5">
        <v>64</v>
      </c>
      <c r="G30" s="5"/>
      <c r="H30" s="6"/>
      <c r="I30" s="6">
        <v>2</v>
      </c>
      <c r="J30" s="5"/>
    </row>
    <row r="31" spans="1:12" ht="26.4" x14ac:dyDescent="0.25">
      <c r="A31" s="6" t="s">
        <v>67</v>
      </c>
      <c r="B31" s="6" t="s">
        <v>68</v>
      </c>
      <c r="C31" s="6">
        <v>5</v>
      </c>
      <c r="D31" s="6">
        <v>80</v>
      </c>
      <c r="E31" s="6">
        <v>80</v>
      </c>
      <c r="F31" s="5">
        <v>64</v>
      </c>
      <c r="G31" s="5"/>
      <c r="H31" s="6"/>
      <c r="I31" s="6">
        <v>3</v>
      </c>
      <c r="J31" s="5"/>
    </row>
    <row r="32" spans="1:12" ht="13.8" x14ac:dyDescent="0.25">
      <c r="A32" s="9"/>
      <c r="B32" s="10" t="s">
        <v>55</v>
      </c>
      <c r="C32" s="11">
        <f>SUM(C27:C31)</f>
        <v>25</v>
      </c>
      <c r="D32" s="11">
        <f>SUM(D27:D31)</f>
        <v>471</v>
      </c>
      <c r="E32" s="9"/>
      <c r="F32" s="9"/>
      <c r="G32" s="9"/>
      <c r="H32" s="9"/>
      <c r="I32" s="9"/>
      <c r="J32" s="9"/>
      <c r="K32" s="2"/>
    </row>
    <row r="33" spans="1:10" x14ac:dyDescent="0.25">
      <c r="A33" s="28" t="s">
        <v>69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x14ac:dyDescent="0.25">
      <c r="A34" s="28" t="s">
        <v>70</v>
      </c>
      <c r="B34" s="28"/>
      <c r="C34" s="28"/>
      <c r="D34" s="28"/>
      <c r="E34" s="28"/>
      <c r="F34" s="28"/>
      <c r="G34" s="28"/>
      <c r="H34" s="28"/>
      <c r="I34" s="28"/>
      <c r="J34" s="28"/>
    </row>
    <row r="35" spans="1:10" x14ac:dyDescent="0.25">
      <c r="A35" s="5" t="s">
        <v>71</v>
      </c>
      <c r="B35" s="5" t="s">
        <v>72</v>
      </c>
      <c r="C35" s="6">
        <v>3</v>
      </c>
      <c r="D35" s="6">
        <v>48</v>
      </c>
      <c r="E35" s="6">
        <v>48</v>
      </c>
      <c r="F35" s="5">
        <v>48</v>
      </c>
      <c r="G35" s="5"/>
      <c r="H35" s="5"/>
      <c r="I35" s="6">
        <v>3</v>
      </c>
      <c r="J35" s="5"/>
    </row>
    <row r="36" spans="1:10" x14ac:dyDescent="0.25">
      <c r="A36" s="5" t="s">
        <v>73</v>
      </c>
      <c r="B36" s="5" t="s">
        <v>74</v>
      </c>
      <c r="C36" s="6">
        <v>3</v>
      </c>
      <c r="D36" s="6">
        <v>48</v>
      </c>
      <c r="E36" s="6">
        <v>48</v>
      </c>
      <c r="F36" s="7">
        <v>48</v>
      </c>
      <c r="G36" s="5"/>
      <c r="H36" s="5"/>
      <c r="I36" s="6">
        <v>4</v>
      </c>
      <c r="J36" s="5"/>
    </row>
    <row r="37" spans="1:10" x14ac:dyDescent="0.25">
      <c r="A37" s="5" t="s">
        <v>75</v>
      </c>
      <c r="B37" s="5" t="s">
        <v>76</v>
      </c>
      <c r="C37" s="6">
        <v>4</v>
      </c>
      <c r="D37" s="6">
        <v>64</v>
      </c>
      <c r="E37" s="6">
        <v>64</v>
      </c>
      <c r="F37" s="7">
        <v>64</v>
      </c>
      <c r="G37" s="5"/>
      <c r="H37" s="5"/>
      <c r="I37" s="6">
        <v>4</v>
      </c>
      <c r="J37" s="5"/>
    </row>
    <row r="38" spans="1:10" x14ac:dyDescent="0.25">
      <c r="A38" s="5" t="s">
        <v>77</v>
      </c>
      <c r="B38" s="6" t="s">
        <v>78</v>
      </c>
      <c r="C38" s="6">
        <v>4</v>
      </c>
      <c r="D38" s="6">
        <v>64</v>
      </c>
      <c r="E38" s="6">
        <v>64</v>
      </c>
      <c r="F38" s="5">
        <v>64</v>
      </c>
      <c r="G38" s="5"/>
      <c r="H38" s="5"/>
      <c r="I38" s="6">
        <v>5</v>
      </c>
      <c r="J38" s="5"/>
    </row>
    <row r="39" spans="1:10" x14ac:dyDescent="0.25">
      <c r="A39" s="5" t="s">
        <v>79</v>
      </c>
      <c r="B39" s="6" t="s">
        <v>80</v>
      </c>
      <c r="C39" s="6">
        <v>3</v>
      </c>
      <c r="D39" s="6">
        <v>48</v>
      </c>
      <c r="E39" s="6">
        <v>48</v>
      </c>
      <c r="F39" s="5">
        <v>48</v>
      </c>
      <c r="G39" s="5"/>
      <c r="H39" s="5"/>
      <c r="I39" s="6">
        <v>6</v>
      </c>
      <c r="J39" s="5"/>
    </row>
    <row r="40" spans="1:10" x14ac:dyDescent="0.25">
      <c r="A40" s="5" t="s">
        <v>81</v>
      </c>
      <c r="B40" s="6" t="s">
        <v>82</v>
      </c>
      <c r="C40" s="6">
        <v>4</v>
      </c>
      <c r="D40" s="6">
        <v>64</v>
      </c>
      <c r="E40" s="6">
        <v>64</v>
      </c>
      <c r="F40" s="5"/>
      <c r="G40" s="5"/>
      <c r="H40" s="5"/>
      <c r="I40" s="6">
        <v>1</v>
      </c>
      <c r="J40" s="5"/>
    </row>
    <row r="41" spans="1:10" x14ac:dyDescent="0.25">
      <c r="A41" s="5" t="s">
        <v>83</v>
      </c>
      <c r="B41" s="6" t="s">
        <v>84</v>
      </c>
      <c r="C41" s="6">
        <v>5</v>
      </c>
      <c r="D41" s="6">
        <v>80</v>
      </c>
      <c r="E41" s="6">
        <v>80</v>
      </c>
      <c r="F41" s="5">
        <v>48</v>
      </c>
      <c r="G41" s="5">
        <v>32</v>
      </c>
      <c r="H41" s="5"/>
      <c r="I41" s="6">
        <v>1</v>
      </c>
      <c r="J41" s="5"/>
    </row>
    <row r="42" spans="1:10" x14ac:dyDescent="0.25">
      <c r="A42" s="5" t="s">
        <v>85</v>
      </c>
      <c r="B42" s="6" t="s">
        <v>86</v>
      </c>
      <c r="C42" s="6">
        <v>3</v>
      </c>
      <c r="D42" s="6">
        <v>48</v>
      </c>
      <c r="E42" s="6">
        <v>48</v>
      </c>
      <c r="F42" s="5"/>
      <c r="G42" s="5"/>
      <c r="H42" s="5"/>
      <c r="I42" s="6">
        <v>2</v>
      </c>
      <c r="J42" s="5"/>
    </row>
    <row r="43" spans="1:10" x14ac:dyDescent="0.25">
      <c r="A43" s="5" t="s">
        <v>87</v>
      </c>
      <c r="B43" s="6" t="s">
        <v>88</v>
      </c>
      <c r="C43" s="6">
        <v>3</v>
      </c>
      <c r="D43" s="6">
        <v>48</v>
      </c>
      <c r="E43" s="6">
        <v>48</v>
      </c>
      <c r="F43" s="5">
        <v>48</v>
      </c>
      <c r="G43" s="5"/>
      <c r="H43" s="7"/>
      <c r="I43" s="6">
        <v>3</v>
      </c>
      <c r="J43" s="5"/>
    </row>
    <row r="44" spans="1:10" x14ac:dyDescent="0.25">
      <c r="A44" s="5"/>
      <c r="B44" s="6" t="s">
        <v>55</v>
      </c>
      <c r="C44" s="6">
        <f>SUM(C35:C43)</f>
        <v>32</v>
      </c>
      <c r="D44" s="6">
        <f>SUM(D35:D43)</f>
        <v>512</v>
      </c>
      <c r="E44" s="6"/>
      <c r="F44" s="5"/>
      <c r="G44" s="5"/>
      <c r="H44" s="5"/>
      <c r="I44" s="6"/>
      <c r="J44" s="5"/>
    </row>
    <row r="45" spans="1:10" x14ac:dyDescent="0.25">
      <c r="A45" s="28" t="s">
        <v>89</v>
      </c>
      <c r="B45" s="28"/>
      <c r="C45" s="28"/>
      <c r="D45" s="28"/>
      <c r="E45" s="28"/>
      <c r="F45" s="28"/>
      <c r="G45" s="28"/>
      <c r="H45" s="28"/>
      <c r="I45" s="28"/>
      <c r="J45" s="28"/>
    </row>
    <row r="46" spans="1:10" x14ac:dyDescent="0.25">
      <c r="A46" s="28" t="s">
        <v>90</v>
      </c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3.8" x14ac:dyDescent="0.25">
      <c r="A47" s="5" t="s">
        <v>91</v>
      </c>
      <c r="B47" s="6" t="s">
        <v>92</v>
      </c>
      <c r="C47" s="6">
        <v>3</v>
      </c>
      <c r="D47" s="6">
        <v>48</v>
      </c>
      <c r="E47" s="6">
        <v>48</v>
      </c>
      <c r="F47" s="5">
        <v>48</v>
      </c>
      <c r="G47" s="5"/>
      <c r="H47" s="7"/>
      <c r="I47" s="6">
        <v>3</v>
      </c>
      <c r="J47" s="17"/>
    </row>
    <row r="48" spans="1:10" ht="13.05" customHeight="1" x14ac:dyDescent="0.25">
      <c r="A48" s="5" t="s">
        <v>93</v>
      </c>
      <c r="B48" s="6" t="s">
        <v>94</v>
      </c>
      <c r="C48" s="6">
        <v>2</v>
      </c>
      <c r="D48" s="6">
        <v>32</v>
      </c>
      <c r="E48" s="6">
        <v>32</v>
      </c>
      <c r="F48" s="5">
        <v>32</v>
      </c>
      <c r="G48" s="5"/>
      <c r="H48" s="7"/>
      <c r="I48" s="6">
        <v>3</v>
      </c>
      <c r="J48" s="17"/>
    </row>
    <row r="49" spans="1:11" ht="13.05" customHeight="1" x14ac:dyDescent="0.25">
      <c r="A49" s="5" t="s">
        <v>95</v>
      </c>
      <c r="B49" s="6" t="s">
        <v>96</v>
      </c>
      <c r="C49" s="6">
        <v>2</v>
      </c>
      <c r="D49" s="6">
        <v>32</v>
      </c>
      <c r="E49" s="6">
        <v>32</v>
      </c>
      <c r="F49" s="5">
        <v>32</v>
      </c>
      <c r="G49" s="5"/>
      <c r="H49" s="7"/>
      <c r="I49" s="6">
        <v>4</v>
      </c>
      <c r="J49" s="17"/>
    </row>
    <row r="50" spans="1:11" ht="13.8" x14ac:dyDescent="0.25">
      <c r="A50" s="5" t="s">
        <v>97</v>
      </c>
      <c r="B50" s="5" t="s">
        <v>98</v>
      </c>
      <c r="C50" s="6">
        <v>2</v>
      </c>
      <c r="D50" s="6">
        <v>32</v>
      </c>
      <c r="E50" s="6">
        <v>32</v>
      </c>
      <c r="F50" s="5">
        <v>32</v>
      </c>
      <c r="G50" s="5"/>
      <c r="H50" s="7"/>
      <c r="I50" s="6">
        <v>4</v>
      </c>
      <c r="J50" s="17"/>
    </row>
    <row r="51" spans="1:11" ht="13.05" customHeight="1" x14ac:dyDescent="0.25">
      <c r="A51" s="5" t="s">
        <v>99</v>
      </c>
      <c r="B51" s="5" t="s">
        <v>100</v>
      </c>
      <c r="C51" s="6">
        <v>2</v>
      </c>
      <c r="D51" s="6">
        <v>32</v>
      </c>
      <c r="E51" s="6">
        <v>32</v>
      </c>
      <c r="F51" s="5">
        <v>32</v>
      </c>
      <c r="G51" s="5"/>
      <c r="H51" s="7"/>
      <c r="I51" s="6">
        <v>4</v>
      </c>
      <c r="J51" s="17"/>
    </row>
    <row r="52" spans="1:11" ht="13.8" x14ac:dyDescent="0.25">
      <c r="A52" s="5" t="s">
        <v>101</v>
      </c>
      <c r="B52" s="6" t="s">
        <v>102</v>
      </c>
      <c r="C52" s="6">
        <v>3</v>
      </c>
      <c r="D52" s="6">
        <v>48</v>
      </c>
      <c r="E52" s="6">
        <v>48</v>
      </c>
      <c r="F52" s="5">
        <v>48</v>
      </c>
      <c r="G52" s="5"/>
      <c r="H52" s="5"/>
      <c r="I52" s="6">
        <v>4</v>
      </c>
      <c r="J52" s="17"/>
    </row>
    <row r="53" spans="1:11" ht="24" x14ac:dyDescent="0.25">
      <c r="A53" s="5" t="s">
        <v>103</v>
      </c>
      <c r="B53" s="6" t="s">
        <v>104</v>
      </c>
      <c r="C53" s="6">
        <v>2</v>
      </c>
      <c r="D53" s="6">
        <v>32</v>
      </c>
      <c r="E53" s="6">
        <v>32</v>
      </c>
      <c r="F53" s="5">
        <v>32</v>
      </c>
      <c r="G53" s="5"/>
      <c r="H53" s="5"/>
      <c r="I53" s="6">
        <v>5</v>
      </c>
      <c r="J53" s="17"/>
    </row>
    <row r="54" spans="1:11" ht="13.05" customHeight="1" x14ac:dyDescent="0.25">
      <c r="A54" s="5" t="s">
        <v>105</v>
      </c>
      <c r="B54" s="6" t="s">
        <v>106</v>
      </c>
      <c r="C54" s="6">
        <v>3</v>
      </c>
      <c r="D54" s="6">
        <v>48</v>
      </c>
      <c r="E54" s="6">
        <v>48</v>
      </c>
      <c r="F54" s="5">
        <v>48</v>
      </c>
      <c r="G54" s="5"/>
      <c r="H54" s="5"/>
      <c r="I54" s="6">
        <v>5</v>
      </c>
      <c r="J54" s="17"/>
    </row>
    <row r="55" spans="1:11" ht="13.05" customHeight="1" x14ac:dyDescent="0.25">
      <c r="A55" s="5" t="s">
        <v>107</v>
      </c>
      <c r="B55" s="6" t="s">
        <v>108</v>
      </c>
      <c r="C55" s="6">
        <v>2</v>
      </c>
      <c r="D55" s="6">
        <v>32</v>
      </c>
      <c r="E55" s="6">
        <v>32</v>
      </c>
      <c r="F55" s="5">
        <v>32</v>
      </c>
      <c r="G55" s="5"/>
      <c r="H55" s="5"/>
      <c r="I55" s="6">
        <v>5</v>
      </c>
      <c r="J55" s="17"/>
    </row>
    <row r="56" spans="1:11" ht="13.05" customHeight="1" x14ac:dyDescent="0.25">
      <c r="A56" s="5" t="s">
        <v>109</v>
      </c>
      <c r="B56" s="6" t="s">
        <v>110</v>
      </c>
      <c r="C56" s="6">
        <v>2</v>
      </c>
      <c r="D56" s="6">
        <v>32</v>
      </c>
      <c r="E56" s="6">
        <v>32</v>
      </c>
      <c r="F56" s="5">
        <v>32</v>
      </c>
      <c r="G56" s="5"/>
      <c r="H56" s="7"/>
      <c r="I56" s="6">
        <v>6</v>
      </c>
      <c r="J56" s="17"/>
    </row>
    <row r="57" spans="1:11" ht="13.8" x14ac:dyDescent="0.25">
      <c r="A57" s="5" t="s">
        <v>111</v>
      </c>
      <c r="B57" s="6" t="s">
        <v>112</v>
      </c>
      <c r="C57" s="6">
        <v>2</v>
      </c>
      <c r="D57" s="6">
        <v>32</v>
      </c>
      <c r="E57" s="6">
        <v>32</v>
      </c>
      <c r="F57" s="5">
        <v>32</v>
      </c>
      <c r="G57" s="5"/>
      <c r="H57" s="5"/>
      <c r="I57" s="6">
        <v>6</v>
      </c>
      <c r="J57" s="17"/>
    </row>
    <row r="58" spans="1:11" ht="25.2" x14ac:dyDescent="0.25">
      <c r="A58" s="5" t="s">
        <v>113</v>
      </c>
      <c r="B58" s="6" t="s">
        <v>114</v>
      </c>
      <c r="C58" s="6">
        <v>2</v>
      </c>
      <c r="D58" s="6">
        <v>32</v>
      </c>
      <c r="E58" s="6">
        <v>32</v>
      </c>
      <c r="F58" s="5">
        <v>32</v>
      </c>
      <c r="G58" s="5"/>
      <c r="H58" s="5"/>
      <c r="I58" s="6">
        <v>6</v>
      </c>
      <c r="J58" s="17"/>
    </row>
    <row r="59" spans="1:11" ht="13.05" customHeight="1" x14ac:dyDescent="0.25">
      <c r="A59" s="5" t="s">
        <v>115</v>
      </c>
      <c r="B59" s="6" t="s">
        <v>116</v>
      </c>
      <c r="C59" s="6">
        <v>3</v>
      </c>
      <c r="D59" s="6">
        <v>48</v>
      </c>
      <c r="E59" s="6">
        <v>48</v>
      </c>
      <c r="F59" s="5">
        <v>48</v>
      </c>
      <c r="G59" s="5"/>
      <c r="H59" s="7"/>
      <c r="I59" s="6">
        <v>6</v>
      </c>
      <c r="J59" s="17"/>
    </row>
    <row r="60" spans="1:11" ht="13.05" customHeight="1" x14ac:dyDescent="0.25">
      <c r="A60" s="5" t="s">
        <v>117</v>
      </c>
      <c r="B60" s="6" t="s">
        <v>118</v>
      </c>
      <c r="C60" s="6">
        <v>3</v>
      </c>
      <c r="D60" s="6">
        <v>48</v>
      </c>
      <c r="E60" s="6">
        <v>48</v>
      </c>
      <c r="F60" s="5">
        <v>48</v>
      </c>
      <c r="G60" s="5"/>
      <c r="H60" s="7"/>
      <c r="I60" s="6">
        <v>6</v>
      </c>
      <c r="J60" s="17"/>
    </row>
    <row r="61" spans="1:11" ht="13.8" x14ac:dyDescent="0.25">
      <c r="A61" s="5" t="s">
        <v>119</v>
      </c>
      <c r="B61" s="6" t="s">
        <v>120</v>
      </c>
      <c r="C61" s="6">
        <v>2</v>
      </c>
      <c r="D61" s="6">
        <v>32</v>
      </c>
      <c r="E61" s="6">
        <v>32</v>
      </c>
      <c r="F61" s="5">
        <v>32</v>
      </c>
      <c r="G61" s="5"/>
      <c r="H61" s="5"/>
      <c r="I61" s="6">
        <v>6</v>
      </c>
      <c r="J61" s="17"/>
    </row>
    <row r="62" spans="1:11" ht="13.05" customHeight="1" x14ac:dyDescent="0.25">
      <c r="A62" s="5"/>
      <c r="B62" s="6" t="s">
        <v>55</v>
      </c>
      <c r="C62" s="6">
        <f>SUM(C47:C61)</f>
        <v>35</v>
      </c>
      <c r="D62" s="6">
        <f>SUM(D47:D61)</f>
        <v>560</v>
      </c>
      <c r="E62" s="6"/>
      <c r="F62" s="5"/>
      <c r="G62" s="5"/>
      <c r="H62" s="5"/>
      <c r="I62" s="6"/>
      <c r="J62" s="17"/>
    </row>
    <row r="63" spans="1:11" x14ac:dyDescent="0.25">
      <c r="A63" s="30" t="s">
        <v>121</v>
      </c>
      <c r="B63" s="30"/>
      <c r="C63" s="30"/>
      <c r="D63" s="30"/>
      <c r="E63" s="30"/>
      <c r="F63" s="30"/>
      <c r="G63" s="30"/>
      <c r="H63" s="30"/>
      <c r="I63" s="30"/>
      <c r="J63" s="30"/>
    </row>
    <row r="64" spans="1:11" ht="15.6" x14ac:dyDescent="0.25">
      <c r="A64" s="28" t="s">
        <v>122</v>
      </c>
      <c r="B64" s="28"/>
      <c r="C64" s="28"/>
      <c r="D64" s="28"/>
      <c r="E64" s="28"/>
      <c r="F64" s="28"/>
      <c r="G64" s="28"/>
      <c r="H64" s="28"/>
      <c r="I64" s="28"/>
      <c r="J64" s="28"/>
      <c r="K64" s="18"/>
    </row>
    <row r="65" spans="1:11" ht="15.6" x14ac:dyDescent="0.25">
      <c r="A65" s="28" t="s">
        <v>123</v>
      </c>
      <c r="B65" s="28"/>
      <c r="C65" s="28"/>
      <c r="D65" s="28"/>
      <c r="E65" s="28"/>
      <c r="F65" s="28"/>
      <c r="G65" s="28"/>
      <c r="H65" s="28"/>
      <c r="I65" s="28"/>
      <c r="J65" s="28"/>
      <c r="K65" s="18"/>
    </row>
    <row r="66" spans="1:11" x14ac:dyDescent="0.25">
      <c r="A66" s="6" t="s">
        <v>124</v>
      </c>
      <c r="B66" s="6" t="s">
        <v>125</v>
      </c>
      <c r="C66" s="6">
        <v>1.5</v>
      </c>
      <c r="D66" s="6">
        <v>27</v>
      </c>
      <c r="E66" s="5" t="s">
        <v>126</v>
      </c>
      <c r="F66" s="6">
        <v>3</v>
      </c>
      <c r="G66" s="6">
        <v>24</v>
      </c>
      <c r="H66" s="6"/>
      <c r="I66" s="6">
        <v>2</v>
      </c>
      <c r="J66" s="5"/>
    </row>
    <row r="67" spans="1:11" ht="15.6" x14ac:dyDescent="0.25">
      <c r="A67" s="6" t="s">
        <v>127</v>
      </c>
      <c r="B67" s="6" t="s">
        <v>128</v>
      </c>
      <c r="C67" s="6">
        <v>1.5</v>
      </c>
      <c r="D67" s="6">
        <f>C67*16</f>
        <v>24</v>
      </c>
      <c r="E67" s="5"/>
      <c r="F67" s="6">
        <v>24</v>
      </c>
      <c r="G67" s="6"/>
      <c r="H67" s="6"/>
      <c r="I67" s="6">
        <v>3</v>
      </c>
      <c r="J67" s="5"/>
      <c r="K67" s="18"/>
    </row>
    <row r="68" spans="1:11" ht="15.6" x14ac:dyDescent="0.25">
      <c r="A68" s="5" t="s">
        <v>129</v>
      </c>
      <c r="B68" s="5" t="s">
        <v>55</v>
      </c>
      <c r="C68" s="7">
        <f>SUM(C66:C67)</f>
        <v>3</v>
      </c>
      <c r="D68" s="7">
        <f>SUM(D66:D67)</f>
        <v>51</v>
      </c>
      <c r="E68" s="5"/>
      <c r="F68" s="5"/>
      <c r="G68" s="5"/>
      <c r="H68" s="5"/>
      <c r="I68" s="5"/>
      <c r="J68" s="5"/>
      <c r="K68" s="18"/>
    </row>
    <row r="69" spans="1:11" x14ac:dyDescent="0.25">
      <c r="A69" s="28" t="s">
        <v>130</v>
      </c>
      <c r="B69" s="28"/>
      <c r="C69" s="28"/>
      <c r="D69" s="28"/>
      <c r="E69" s="28"/>
      <c r="F69" s="28"/>
      <c r="G69" s="28"/>
      <c r="H69" s="28"/>
      <c r="I69" s="28"/>
      <c r="J69" s="28"/>
    </row>
    <row r="70" spans="1:11" ht="15.6" x14ac:dyDescent="0.25">
      <c r="A70" s="28" t="s">
        <v>131</v>
      </c>
      <c r="B70" s="28"/>
      <c r="C70" s="28"/>
      <c r="D70" s="28"/>
      <c r="E70" s="28"/>
      <c r="F70" s="28"/>
      <c r="G70" s="28"/>
      <c r="H70" s="28"/>
      <c r="I70" s="28"/>
      <c r="J70" s="28"/>
      <c r="K70" s="18"/>
    </row>
    <row r="71" spans="1:11" ht="15.6" x14ac:dyDescent="0.25">
      <c r="A71" s="28" t="s">
        <v>132</v>
      </c>
      <c r="B71" s="28"/>
      <c r="C71" s="28"/>
      <c r="D71" s="28"/>
      <c r="E71" s="28"/>
      <c r="F71" s="28"/>
      <c r="G71" s="28"/>
      <c r="H71" s="28"/>
      <c r="I71" s="28"/>
      <c r="J71" s="28"/>
      <c r="K71" s="18"/>
    </row>
    <row r="72" spans="1:11" ht="15.6" x14ac:dyDescent="0.25">
      <c r="A72" s="5" t="s">
        <v>133</v>
      </c>
      <c r="B72" s="5" t="s">
        <v>134</v>
      </c>
      <c r="C72" s="7">
        <v>3</v>
      </c>
      <c r="D72" s="6">
        <f t="shared" ref="D72:D75" si="2">C72*16</f>
        <v>48</v>
      </c>
      <c r="E72" s="7">
        <v>48</v>
      </c>
      <c r="F72" s="5"/>
      <c r="G72" s="7"/>
      <c r="H72" s="5"/>
      <c r="I72" s="7">
        <v>2</v>
      </c>
      <c r="J72" s="5"/>
      <c r="K72" s="18"/>
    </row>
    <row r="73" spans="1:11" ht="15.6" x14ac:dyDescent="0.25">
      <c r="A73" s="5" t="s">
        <v>135</v>
      </c>
      <c r="B73" s="5" t="s">
        <v>136</v>
      </c>
      <c r="C73" s="7">
        <v>3</v>
      </c>
      <c r="D73" s="6">
        <f t="shared" si="2"/>
        <v>48</v>
      </c>
      <c r="E73" s="5" t="s">
        <v>137</v>
      </c>
      <c r="F73" s="7"/>
      <c r="G73" s="5"/>
      <c r="H73" s="7"/>
      <c r="I73" s="7">
        <v>4</v>
      </c>
      <c r="J73" s="5"/>
      <c r="K73" s="18"/>
    </row>
    <row r="74" spans="1:11" x14ac:dyDescent="0.25">
      <c r="A74" s="5" t="s">
        <v>138</v>
      </c>
      <c r="B74" s="5" t="s">
        <v>139</v>
      </c>
      <c r="C74" s="7">
        <v>3</v>
      </c>
      <c r="D74" s="6">
        <f t="shared" si="2"/>
        <v>48</v>
      </c>
      <c r="E74" s="5" t="s">
        <v>137</v>
      </c>
      <c r="F74" s="5"/>
      <c r="G74" s="7"/>
      <c r="H74" s="5"/>
      <c r="I74" s="7">
        <v>4.5</v>
      </c>
      <c r="J74" s="5"/>
    </row>
    <row r="75" spans="1:11" x14ac:dyDescent="0.25">
      <c r="A75" s="5" t="s">
        <v>140</v>
      </c>
      <c r="B75" s="5" t="s">
        <v>141</v>
      </c>
      <c r="C75" s="7">
        <v>2</v>
      </c>
      <c r="D75" s="6">
        <f t="shared" si="2"/>
        <v>32</v>
      </c>
      <c r="E75" s="5" t="s">
        <v>142</v>
      </c>
      <c r="F75" s="5"/>
      <c r="G75" s="7"/>
      <c r="H75" s="5"/>
      <c r="I75" s="7">
        <v>8</v>
      </c>
      <c r="J75" s="7"/>
    </row>
    <row r="76" spans="1:11" x14ac:dyDescent="0.25">
      <c r="A76" s="5"/>
      <c r="B76" s="5" t="s">
        <v>55</v>
      </c>
      <c r="C76" s="7">
        <f>SUM(C72:C75)</f>
        <v>11</v>
      </c>
      <c r="D76" s="7">
        <f>SUM(D72:D75)</f>
        <v>176</v>
      </c>
      <c r="E76" s="5"/>
      <c r="F76" s="5"/>
      <c r="G76" s="7"/>
      <c r="H76" s="5"/>
      <c r="I76" s="7"/>
      <c r="J76" s="7"/>
    </row>
    <row r="77" spans="1:11" x14ac:dyDescent="0.25">
      <c r="A77" s="28" t="s">
        <v>143</v>
      </c>
      <c r="B77" s="28"/>
      <c r="C77" s="28"/>
      <c r="D77" s="28"/>
      <c r="E77" s="28"/>
      <c r="F77" s="28"/>
      <c r="G77" s="28"/>
      <c r="H77" s="28"/>
      <c r="I77" s="28"/>
      <c r="J77" s="28"/>
    </row>
    <row r="78" spans="1:11" x14ac:dyDescent="0.25">
      <c r="A78" s="28" t="s">
        <v>131</v>
      </c>
      <c r="B78" s="28"/>
      <c r="C78" s="28"/>
      <c r="D78" s="28"/>
      <c r="E78" s="28"/>
      <c r="F78" s="28"/>
      <c r="G78" s="28"/>
      <c r="H78" s="28"/>
      <c r="I78" s="28"/>
      <c r="J78" s="28"/>
    </row>
    <row r="79" spans="1:11" x14ac:dyDescent="0.25">
      <c r="A79" s="6" t="s">
        <v>144</v>
      </c>
      <c r="B79" s="5" t="s">
        <v>145</v>
      </c>
      <c r="C79" s="7">
        <v>3</v>
      </c>
      <c r="D79" s="6">
        <f t="shared" ref="D79:D86" si="3">C79*16</f>
        <v>48</v>
      </c>
      <c r="E79" s="5"/>
      <c r="F79" s="5"/>
      <c r="G79" s="5" t="s">
        <v>129</v>
      </c>
      <c r="H79" s="5"/>
      <c r="I79" s="7">
        <v>2.5</v>
      </c>
      <c r="J79" s="5"/>
    </row>
    <row r="80" spans="1:11" x14ac:dyDescent="0.25">
      <c r="A80" s="5"/>
      <c r="B80" s="5" t="s">
        <v>55</v>
      </c>
      <c r="C80" s="7">
        <f>SUM(C79)</f>
        <v>3</v>
      </c>
      <c r="D80" s="7">
        <f>SUM(D79)</f>
        <v>48</v>
      </c>
      <c r="E80" s="5"/>
      <c r="F80" s="5"/>
      <c r="G80" s="7"/>
      <c r="H80" s="5"/>
      <c r="I80" s="7"/>
      <c r="J80" s="7"/>
    </row>
    <row r="81" spans="1:240" x14ac:dyDescent="0.25">
      <c r="A81" s="28" t="s">
        <v>146</v>
      </c>
      <c r="B81" s="28"/>
      <c r="C81" s="28"/>
      <c r="D81" s="28"/>
      <c r="E81" s="28"/>
      <c r="F81" s="28"/>
      <c r="G81" s="28"/>
      <c r="H81" s="28"/>
      <c r="I81" s="28"/>
      <c r="J81" s="28"/>
    </row>
    <row r="82" spans="1:240" x14ac:dyDescent="0.25">
      <c r="A82" s="28" t="s">
        <v>123</v>
      </c>
      <c r="B82" s="28"/>
      <c r="C82" s="28"/>
      <c r="D82" s="28"/>
      <c r="E82" s="28"/>
      <c r="F82" s="28"/>
      <c r="G82" s="28"/>
      <c r="H82" s="28"/>
      <c r="I82" s="28"/>
      <c r="J82" s="28"/>
    </row>
    <row r="83" spans="1:240" x14ac:dyDescent="0.25">
      <c r="A83" s="5" t="s">
        <v>147</v>
      </c>
      <c r="B83" s="6" t="s">
        <v>148</v>
      </c>
      <c r="C83" s="6">
        <v>2</v>
      </c>
      <c r="D83" s="6">
        <f t="shared" si="3"/>
        <v>32</v>
      </c>
      <c r="E83" s="6">
        <v>32</v>
      </c>
      <c r="F83" s="5"/>
      <c r="G83" s="5"/>
      <c r="H83" s="5"/>
      <c r="I83" s="6">
        <v>5</v>
      </c>
      <c r="J83" s="5"/>
    </row>
    <row r="84" spans="1:240" x14ac:dyDescent="0.25">
      <c r="A84" s="5" t="s">
        <v>149</v>
      </c>
      <c r="B84" s="6" t="s">
        <v>150</v>
      </c>
      <c r="C84" s="6">
        <v>2</v>
      </c>
      <c r="D84" s="6">
        <f t="shared" si="3"/>
        <v>32</v>
      </c>
      <c r="E84" s="6">
        <v>32</v>
      </c>
      <c r="F84" s="5"/>
      <c r="G84" s="5"/>
      <c r="H84" s="5"/>
      <c r="I84" s="6">
        <v>6</v>
      </c>
      <c r="J84" s="5"/>
    </row>
    <row r="85" spans="1:240" x14ac:dyDescent="0.25">
      <c r="A85" s="5" t="s">
        <v>151</v>
      </c>
      <c r="B85" s="5" t="s">
        <v>152</v>
      </c>
      <c r="C85" s="7">
        <v>10</v>
      </c>
      <c r="D85" s="6">
        <f t="shared" si="3"/>
        <v>160</v>
      </c>
      <c r="E85" s="5" t="s">
        <v>153</v>
      </c>
      <c r="F85" s="5"/>
      <c r="G85" s="5"/>
      <c r="H85" s="7"/>
      <c r="I85" s="7">
        <v>7</v>
      </c>
      <c r="J85" s="5"/>
    </row>
    <row r="86" spans="1:240" ht="13.95" customHeight="1" x14ac:dyDescent="0.25">
      <c r="A86" s="5" t="s">
        <v>154</v>
      </c>
      <c r="B86" s="5" t="s">
        <v>155</v>
      </c>
      <c r="C86" s="7">
        <v>10</v>
      </c>
      <c r="D86" s="6">
        <f t="shared" si="3"/>
        <v>160</v>
      </c>
      <c r="E86" s="5" t="s">
        <v>153</v>
      </c>
      <c r="F86" s="5"/>
      <c r="G86" s="5"/>
      <c r="H86" s="7"/>
      <c r="I86" s="7">
        <v>8</v>
      </c>
      <c r="J86" s="7"/>
    </row>
    <row r="87" spans="1:240" x14ac:dyDescent="0.25">
      <c r="A87" s="5"/>
      <c r="B87" s="5" t="s">
        <v>55</v>
      </c>
      <c r="C87" s="7">
        <f>SUM(C83:C86)</f>
        <v>24</v>
      </c>
      <c r="D87" s="7">
        <f>SUM(D83:D86)</f>
        <v>384</v>
      </c>
      <c r="E87" s="5"/>
      <c r="F87" s="5"/>
      <c r="G87" s="5"/>
      <c r="H87" s="5"/>
      <c r="I87" s="5"/>
      <c r="J87" s="7"/>
    </row>
    <row r="88" spans="1:240" x14ac:dyDescent="0.25">
      <c r="A88" s="29" t="s">
        <v>156</v>
      </c>
      <c r="B88" s="29"/>
      <c r="C88" s="29"/>
      <c r="D88" s="29"/>
      <c r="E88" s="29"/>
      <c r="F88" s="29"/>
      <c r="G88" s="29"/>
      <c r="H88" s="29"/>
      <c r="I88" s="29"/>
      <c r="J88" s="29"/>
    </row>
    <row r="89" spans="1:240" ht="15.45" customHeight="1" x14ac:dyDescent="0.25">
      <c r="A89" s="28" t="s">
        <v>157</v>
      </c>
      <c r="B89" s="28"/>
      <c r="C89" s="28"/>
      <c r="D89" s="28"/>
      <c r="E89" s="28"/>
      <c r="F89" s="28"/>
      <c r="G89" s="28"/>
      <c r="H89" s="28"/>
      <c r="I89" s="28"/>
      <c r="J89" s="28"/>
    </row>
    <row r="90" spans="1:240" x14ac:dyDescent="0.25">
      <c r="A90" s="5" t="s">
        <v>158</v>
      </c>
      <c r="B90" s="6" t="s">
        <v>159</v>
      </c>
      <c r="C90" s="6">
        <v>2</v>
      </c>
      <c r="D90" s="6">
        <v>34</v>
      </c>
      <c r="E90" s="6">
        <v>34</v>
      </c>
      <c r="F90" s="5"/>
      <c r="G90" s="5"/>
      <c r="H90" s="5"/>
      <c r="I90" s="6">
        <v>1</v>
      </c>
      <c r="J90" s="5"/>
    </row>
    <row r="91" spans="1:240" x14ac:dyDescent="0.25">
      <c r="A91" s="5" t="s">
        <v>160</v>
      </c>
      <c r="B91" s="6" t="s">
        <v>161</v>
      </c>
      <c r="C91" s="6">
        <v>2</v>
      </c>
      <c r="D91" s="6">
        <v>34</v>
      </c>
      <c r="E91" s="6">
        <v>34</v>
      </c>
      <c r="F91" s="5"/>
      <c r="G91" s="5"/>
      <c r="H91" s="5"/>
      <c r="I91" s="6">
        <v>2</v>
      </c>
      <c r="J91" s="5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</row>
    <row r="92" spans="1:240" x14ac:dyDescent="0.25">
      <c r="A92" s="5" t="s">
        <v>162</v>
      </c>
      <c r="B92" s="6" t="s">
        <v>163</v>
      </c>
      <c r="C92" s="6">
        <v>2</v>
      </c>
      <c r="D92" s="6">
        <f>C92*16</f>
        <v>32</v>
      </c>
      <c r="E92" s="6">
        <v>32</v>
      </c>
      <c r="F92" s="5"/>
      <c r="G92" s="5"/>
      <c r="H92" s="5"/>
      <c r="I92" s="6">
        <v>3</v>
      </c>
      <c r="J92" s="5"/>
    </row>
    <row r="93" spans="1:240" x14ac:dyDescent="0.25">
      <c r="A93" s="5" t="s">
        <v>164</v>
      </c>
      <c r="B93" s="5" t="s">
        <v>165</v>
      </c>
      <c r="C93" s="5" t="s">
        <v>166</v>
      </c>
      <c r="D93" s="5" t="s">
        <v>167</v>
      </c>
      <c r="E93" s="5" t="s">
        <v>167</v>
      </c>
      <c r="F93" s="5"/>
      <c r="G93" s="5"/>
      <c r="H93" s="5"/>
      <c r="I93" s="5" t="s">
        <v>166</v>
      </c>
      <c r="J93" s="5"/>
    </row>
    <row r="94" spans="1:240" x14ac:dyDescent="0.25">
      <c r="A94" s="5" t="s">
        <v>168</v>
      </c>
      <c r="B94" s="6" t="s">
        <v>169</v>
      </c>
      <c r="C94" s="6">
        <v>2</v>
      </c>
      <c r="D94" s="6">
        <f>C94*16</f>
        <v>32</v>
      </c>
      <c r="E94" s="6">
        <v>32</v>
      </c>
      <c r="F94" s="5"/>
      <c r="G94" s="5"/>
      <c r="H94" s="5"/>
      <c r="I94" s="6">
        <v>4</v>
      </c>
      <c r="J94" s="5"/>
      <c r="L94" s="15"/>
    </row>
    <row r="95" spans="1:240" x14ac:dyDescent="0.25">
      <c r="A95" s="5" t="s">
        <v>170</v>
      </c>
      <c r="B95" s="5" t="s">
        <v>171</v>
      </c>
      <c r="C95" s="5">
        <v>3</v>
      </c>
      <c r="D95" s="5">
        <v>64</v>
      </c>
      <c r="E95" s="5">
        <v>64</v>
      </c>
      <c r="F95" s="5"/>
      <c r="G95" s="5"/>
      <c r="H95" s="5"/>
      <c r="I95" s="5" t="s">
        <v>172</v>
      </c>
      <c r="J95" s="5"/>
      <c r="L95" s="15"/>
    </row>
    <row r="96" spans="1:240" x14ac:dyDescent="0.25">
      <c r="A96" s="19" t="s">
        <v>173</v>
      </c>
      <c r="B96" s="20" t="s">
        <v>174</v>
      </c>
      <c r="C96" s="20">
        <v>1</v>
      </c>
      <c r="D96" s="20">
        <v>16</v>
      </c>
      <c r="E96" s="20"/>
      <c r="F96" s="20"/>
      <c r="G96" s="20"/>
      <c r="H96" s="20"/>
      <c r="I96" s="23">
        <v>8</v>
      </c>
      <c r="J96" s="5"/>
      <c r="L96" s="15"/>
    </row>
    <row r="97" spans="1:11" x14ac:dyDescent="0.25">
      <c r="A97" s="5"/>
      <c r="B97" s="5" t="s">
        <v>55</v>
      </c>
      <c r="C97" s="25">
        <v>15</v>
      </c>
      <c r="D97" s="25">
        <v>276</v>
      </c>
      <c r="E97" s="21"/>
      <c r="F97" s="21"/>
      <c r="G97" s="21"/>
      <c r="H97" s="21"/>
      <c r="I97" s="21"/>
      <c r="J97" s="21"/>
      <c r="K97" s="22"/>
    </row>
  </sheetData>
  <sortState ref="A90:I96">
    <sortCondition ref="I90:I96"/>
  </sortState>
  <mergeCells count="33">
    <mergeCell ref="A1:J1"/>
    <mergeCell ref="E2:H2"/>
    <mergeCell ref="F3:H3"/>
    <mergeCell ref="A5:J5"/>
    <mergeCell ref="A6:J6"/>
    <mergeCell ref="A2:A4"/>
    <mergeCell ref="B2:B4"/>
    <mergeCell ref="C2:C4"/>
    <mergeCell ref="D2:D4"/>
    <mergeCell ref="E3:E4"/>
    <mergeCell ref="I2:I4"/>
    <mergeCell ref="J2:J4"/>
    <mergeCell ref="A7:J7"/>
    <mergeCell ref="A24:J24"/>
    <mergeCell ref="A25:J25"/>
    <mergeCell ref="A26:J26"/>
    <mergeCell ref="A33:J33"/>
    <mergeCell ref="A89:J89"/>
    <mergeCell ref="A65:J65"/>
    <mergeCell ref="A69:J69"/>
    <mergeCell ref="A70:J70"/>
    <mergeCell ref="A71:J71"/>
    <mergeCell ref="A77:J77"/>
    <mergeCell ref="L13:P14"/>
    <mergeCell ref="A78:J78"/>
    <mergeCell ref="A81:J81"/>
    <mergeCell ref="A82:J82"/>
    <mergeCell ref="A88:J88"/>
    <mergeCell ref="A34:J34"/>
    <mergeCell ref="A45:J45"/>
    <mergeCell ref="A46:J46"/>
    <mergeCell ref="A63:J63"/>
    <mergeCell ref="A64:J64"/>
  </mergeCells>
  <phoneticPr fontId="11" type="noConversion"/>
  <pageMargins left="0.69930555555555596" right="0.69930555555555596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yyu</dc:creator>
  <cp:lastModifiedBy>汪燕</cp:lastModifiedBy>
  <dcterms:created xsi:type="dcterms:W3CDTF">2015-10-08T15:00:00Z</dcterms:created>
  <dcterms:modified xsi:type="dcterms:W3CDTF">2018-03-27T03:18:14Z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